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T:\31-100 Prodin\VÝROBA\2019\150_Miřetice - Včelákov\4_PD\3_Vykres\Kácení_a_vysadba\Úprava kácení\"/>
    </mc:Choice>
  </mc:AlternateContent>
  <xr:revisionPtr revIDLastSave="0" documentId="13_ncr:1_{6D72A773-DCFB-44EB-8091-C92DAF6B87CC}" xr6:coauthVersionLast="47" xr6:coauthVersionMax="47" xr10:uidLastSave="{00000000-0000-0000-0000-000000000000}"/>
  <bookViews>
    <workbookView xWindow="-120" yWindow="-120" windowWidth="29040" windowHeight="15840" activeTab="4" xr2:uid="{7515B803-35F4-4AB6-9AA5-215D929035CB}"/>
  </bookViews>
  <sheets>
    <sheet name="Rekapitulace" sheetId="5" r:id="rId1"/>
    <sheet name="Kácení" sheetId="1" r:id="rId2"/>
    <sheet name="Ochrana dřevin" sheetId="4" r:id="rId3"/>
    <sheet name="Náhradní výsadba" sheetId="2" r:id="rId4"/>
    <sheet name="Seznam kácených stromů" sheetId="3" r:id="rId5"/>
  </sheets>
  <definedNames>
    <definedName name="_xlnm._FilterDatabase" localSheetId="4" hidden="1">'Seznam kácených stromů'!$A$6:$E$7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F20" i="1" l="1"/>
  <c r="A11" i="5"/>
  <c r="A10" i="5"/>
  <c r="A9" i="5"/>
  <c r="A18" i="4"/>
  <c r="F11" i="4"/>
  <c r="F10" i="4"/>
  <c r="F19" i="1"/>
  <c r="F12" i="1"/>
  <c r="F11" i="1"/>
  <c r="D25" i="2"/>
  <c r="D26" i="2" s="1"/>
  <c r="F26" i="2" s="1"/>
  <c r="D19" i="2"/>
  <c r="D18" i="2"/>
  <c r="D17" i="2"/>
  <c r="D16" i="2"/>
  <c r="D15" i="2"/>
  <c r="D14" i="2"/>
  <c r="D13" i="2"/>
  <c r="D12" i="2"/>
  <c r="F17" i="2"/>
  <c r="D7" i="3"/>
  <c r="E7" i="3" s="1"/>
  <c r="F25" i="2"/>
  <c r="F24" i="2"/>
  <c r="A39" i="2"/>
  <c r="A38" i="2"/>
  <c r="D31" i="2"/>
  <c r="D11" i="2" s="1"/>
  <c r="D21" i="2" s="1"/>
  <c r="F30" i="2"/>
  <c r="G32" i="2" s="1"/>
  <c r="G39" i="2" s="1"/>
  <c r="A28" i="1"/>
  <c r="A27" i="1"/>
  <c r="F10" i="1"/>
  <c r="G12" i="4" l="1"/>
  <c r="G18" i="4" s="1"/>
  <c r="G21" i="4" s="1"/>
  <c r="B10" i="5" s="1"/>
  <c r="C10" i="5" s="1"/>
  <c r="D10" i="5" s="1"/>
  <c r="F18" i="2"/>
  <c r="F12" i="2"/>
  <c r="F14" i="2"/>
  <c r="F11" i="2"/>
  <c r="F17" i="1"/>
  <c r="F18" i="1"/>
  <c r="G13" i="1"/>
  <c r="G27" i="1" l="1"/>
  <c r="F13" i="2"/>
  <c r="D22" i="2"/>
  <c r="F21" i="2"/>
  <c r="D23" i="2" l="1"/>
  <c r="F23" i="2" s="1"/>
  <c r="F22" i="2"/>
  <c r="D20" i="2"/>
  <c r="F15" i="2"/>
  <c r="F16" i="2"/>
  <c r="F19" i="2" l="1"/>
  <c r="F20" i="2"/>
  <c r="G27" i="2" l="1"/>
  <c r="G38" i="2" s="1"/>
  <c r="G42" i="2" s="1"/>
  <c r="B11" i="5" s="1"/>
  <c r="C11" i="5" s="1"/>
  <c r="D11" i="5" s="1"/>
  <c r="G21" i="1"/>
  <c r="G28" i="1" l="1"/>
  <c r="G31" i="1" s="1"/>
  <c r="B9" i="5" s="1"/>
  <c r="C9" i="5" l="1"/>
  <c r="B14" i="5"/>
  <c r="D9" i="5" l="1"/>
  <c r="D14" i="5" s="1"/>
  <c r="C14" i="5"/>
</calcChain>
</file>

<file path=xl/sharedStrings.xml><?xml version="1.0" encoding="utf-8"?>
<sst xmlns="http://schemas.openxmlformats.org/spreadsheetml/2006/main" count="150" uniqueCount="88">
  <si>
    <t>tuzemských dodavatelů, v cenách materiálu jsou zahrnuty náklady na pořízení, dopravu, popř. meziskladování</t>
  </si>
  <si>
    <t>m.j.</t>
  </si>
  <si>
    <t>počet m.j.</t>
  </si>
  <si>
    <t>Kč/m.j.</t>
  </si>
  <si>
    <t>Kč celkem</t>
  </si>
  <si>
    <t>800-1</t>
  </si>
  <si>
    <t>specifikace</t>
  </si>
  <si>
    <t>m3</t>
  </si>
  <si>
    <t>mezisoučet</t>
  </si>
  <si>
    <t>Výsadba stromů - práce a pomocný materiál</t>
  </si>
  <si>
    <t>823-1</t>
  </si>
  <si>
    <t>119 00-5153</t>
  </si>
  <si>
    <t xml:space="preserve">vytyčení výsadeb s rozmístěním rostlin soliterních </t>
  </si>
  <si>
    <t>ks</t>
  </si>
  <si>
    <t>184 10-2114</t>
  </si>
  <si>
    <t>výsadba dř.s balem, pr.balu do 50 cm, v rov.</t>
  </si>
  <si>
    <t>R-položka</t>
  </si>
  <si>
    <t>výchovný řez při výsadbě</t>
  </si>
  <si>
    <t>184 21-5133</t>
  </si>
  <si>
    <t>ukotvení dřeviny třemi  kůly, délka kůlů do 3m</t>
  </si>
  <si>
    <t>sada</t>
  </si>
  <si>
    <t>184 81-3121</t>
  </si>
  <si>
    <t>185 80-4311</t>
  </si>
  <si>
    <t>185 85-1121</t>
  </si>
  <si>
    <t>dovoz vody pro zálivku</t>
  </si>
  <si>
    <t>185 85-1129</t>
  </si>
  <si>
    <t>příplatek za každých i započatých 1000 m 5x</t>
  </si>
  <si>
    <t>Výsadbový materiál</t>
  </si>
  <si>
    <t>Rekapitulace</t>
  </si>
  <si>
    <t>celkem bez DPH</t>
  </si>
  <si>
    <t>Rekonstrukce silnice III/3437 Miřetice - křiž. III/35522 Včelákov</t>
  </si>
  <si>
    <t>SO 801 Kácení dřevin a náhradní výsadba</t>
  </si>
  <si>
    <t>Položky montáže dle katalogu Cenové soustavy ÚRS, CÚ 2022/I, ceny materiálu dle průměrných cen významných</t>
  </si>
  <si>
    <t>mezisoučet výsadbový materiál</t>
  </si>
  <si>
    <t>mezisoučet práce a pomocný materiál</t>
  </si>
  <si>
    <t>Quercus petraea 12-14</t>
  </si>
  <si>
    <t xml:space="preserve">ochrana kmene stromu proti okusu chráničem z pletiva nebo plastu </t>
  </si>
  <si>
    <t>chránička z plastu nebo pletiva, výška min. 1,2 m</t>
  </si>
  <si>
    <t>mulčování,tl.vrstvy 10 cm, v rov. (1 m2/ks)</t>
  </si>
  <si>
    <t xml:space="preserve">borka mulč. drcená nebo kvalitní štěpka( 0,10 m3/strom) </t>
  </si>
  <si>
    <t xml:space="preserve">zalití rostlin, plochy jednotlivě do 20 m2 (100 l/ks) </t>
  </si>
  <si>
    <t>kůly ke stromům tl. min. 8 cm, příčníky, úvazky (3 ks/ strom)</t>
  </si>
  <si>
    <t>hl. jamek bez výměny půdy, objem do 0,125 m3</t>
  </si>
  <si>
    <t>183 11-7113</t>
  </si>
  <si>
    <t>m</t>
  </si>
  <si>
    <t>183 10-6613</t>
  </si>
  <si>
    <t>číslo v situaci</t>
  </si>
  <si>
    <t>druh stromu</t>
  </si>
  <si>
    <t>Průměr kmene na pařezu
(cm)</t>
  </si>
  <si>
    <t>třešeň - Prunus avium</t>
  </si>
  <si>
    <t>Seznam kácených stromů</t>
  </si>
  <si>
    <t>183 10-1115</t>
  </si>
  <si>
    <t>184 91-1421</t>
  </si>
  <si>
    <t xml:space="preserve">hloubení rýh pro instalaci protikořenových bariér  hl.  přes 0,8m 1,1 m a š. do 0,6 m  </t>
  </si>
  <si>
    <t>Přehledná rekapitulace</t>
  </si>
  <si>
    <t>průměr kmene na pařezu</t>
  </si>
  <si>
    <r>
      <t>Průměr kmene d</t>
    </r>
    <r>
      <rPr>
        <vertAlign val="subscript"/>
        <sz val="10"/>
        <rFont val="Calibri"/>
        <family val="2"/>
        <charset val="238"/>
        <scheme val="minor"/>
      </rPr>
      <t>1,3</t>
    </r>
    <r>
      <rPr>
        <sz val="10"/>
        <rFont val="Calibri"/>
        <family val="2"/>
        <charset val="238"/>
        <scheme val="minor"/>
      </rPr>
      <t xml:space="preserve">
(cm)</t>
    </r>
  </si>
  <si>
    <r>
      <t>průměr kmene na pařezu (pro rozpočtové účely) stanoven  výpočtem  (d</t>
    </r>
    <r>
      <rPr>
        <vertAlign val="subscript"/>
        <sz val="10"/>
        <rFont val="Calibri"/>
        <family val="2"/>
        <charset val="238"/>
        <scheme val="minor"/>
      </rPr>
      <t>1,3</t>
    </r>
    <r>
      <rPr>
        <sz val="10"/>
        <rFont val="Calibri"/>
        <family val="2"/>
        <charset val="238"/>
        <scheme val="minor"/>
      </rPr>
      <t xml:space="preserve"> x koef. 1,364)</t>
    </r>
  </si>
  <si>
    <t>přes 30 do 50 cm</t>
  </si>
  <si>
    <r>
      <t>Obvod kmene ve výšce 130 cm - o</t>
    </r>
    <r>
      <rPr>
        <vertAlign val="subscript"/>
        <sz val="10"/>
        <rFont val="Calibri"/>
        <family val="2"/>
        <charset val="238"/>
        <scheme val="minor"/>
      </rPr>
      <t xml:space="preserve">1,3 </t>
    </r>
    <r>
      <rPr>
        <sz val="10"/>
        <rFont val="Calibri"/>
        <family val="2"/>
        <charset val="238"/>
        <scheme val="minor"/>
      </rPr>
      <t>(m)</t>
    </r>
  </si>
  <si>
    <t>Likvidace vytěžené dřevní hmoty</t>
  </si>
  <si>
    <t>112 10-1102</t>
  </si>
  <si>
    <t>Kácení stromů, odstranění pařezů</t>
  </si>
  <si>
    <t>112 21-1203</t>
  </si>
  <si>
    <t>zatravnění plochy po odřezaných nebo odfrézovaných pařezech vč. urovnání plochy,  případného doplnění zeminy a vč.osiva</t>
  </si>
  <si>
    <t>vodorovné přemístění kmenů stromů listnatých do 1 km s naložením a složením, průměr kmene přes 300 do 500 mm</t>
  </si>
  <si>
    <t>162 20-1412</t>
  </si>
  <si>
    <t>příplatek k vodorovnému přemístění kmenů za každý započatý 1 km, průměr kmene přes 300 do 500 mm 9x</t>
  </si>
  <si>
    <t>162 30-1952</t>
  </si>
  <si>
    <t>štěpkování větví po kácených stromech s odvozem štěpky a s jejím uložením na deponii ve vzdál. do 10 km</t>
  </si>
  <si>
    <t>komplet</t>
  </si>
  <si>
    <t>odstranění stromů listnatých s odvětvením, průměr kmene přes 300 do 500 mm</t>
  </si>
  <si>
    <t xml:space="preserve">instalace protikořenových bariér do předem vyhloubené rýhy vč. zásypu a zhutnění, hl. do 1000 mm  </t>
  </si>
  <si>
    <t>protikořenová bariéra š. 1 m (odhad potřebné délky, bude zpřesněno po vytyčení kabelu)</t>
  </si>
  <si>
    <t xml:space="preserve">odborné ošetření kořenů dotčených výkopovými pracemi, ochrana kořenů v průběhu stavby proti vysychání či promrzání </t>
  </si>
  <si>
    <t>184 81-8235</t>
  </si>
  <si>
    <t>Ochrana kmenů, ošetření kořenů</t>
  </si>
  <si>
    <t>801-1 Kácení stromů, odstranění pařezů</t>
  </si>
  <si>
    <t>801-2  Ochrana dřevin při stavební činnosti</t>
  </si>
  <si>
    <t>801-3  Založení zeleně</t>
  </si>
  <si>
    <t>celkem vč. DPH</t>
  </si>
  <si>
    <t>DPH 21 %</t>
  </si>
  <si>
    <t>Celkem</t>
  </si>
  <si>
    <t>úklid ploch po kácení, odvoz a uložení zbytků po frézování nebo odřezání pařezů</t>
  </si>
  <si>
    <t>odřezání nebo odfrézování pařezů těsně pod úrovní  přilehlého území, průměr přes 500 do 700 mm</t>
  </si>
  <si>
    <t>ochrana kmene průměru přes 900 do 1100 mm bedněním výšky do 2 m (montáž a demontáž)</t>
  </si>
  <si>
    <t>m2</t>
  </si>
  <si>
    <r>
      <t>průměr kmene  (d</t>
    </r>
    <r>
      <rPr>
        <vertAlign val="subscript"/>
        <sz val="10"/>
        <rFont val="Calibri"/>
        <family val="2"/>
        <charset val="238"/>
        <scheme val="minor"/>
      </rPr>
      <t>1,3</t>
    </r>
    <r>
      <rPr>
        <sz val="10"/>
        <rFont val="Calibri"/>
        <family val="2"/>
        <charset val="238"/>
        <scheme val="minor"/>
      </rPr>
      <t>)</t>
    </r>
    <r>
      <rPr>
        <vertAlign val="subscript"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stanoven z obvodu kmene výpočtem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</si>
</sst>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4"/>
      <name val="Arial Narrow"/>
      <family val="2"/>
      <charset val="238"/>
    </font>
    <font>
      <sz val="8"/>
      <name val="Arial Narrow"/>
      <family val="2"/>
      <charset val="238"/>
    </font>
    <font>
      <i/>
      <sz val="9"/>
      <name val="Arial Narrow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i/>
      <sz val="12"/>
      <name val="Arial Narrow"/>
      <family val="2"/>
      <charset val="238"/>
    </font>
    <font>
      <sz val="12"/>
      <name val="Arial Narrow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indexed="8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38"/>
      <scheme val="minor"/>
    </font>
    <font>
      <vertAlign val="subscript"/>
      <sz val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</cellStyleXfs>
  <cellXfs count="122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/>
    <xf numFmtId="4" fontId="1" fillId="0" borderId="1" xfId="0" applyNumberFormat="1" applyFont="1" applyBorder="1"/>
    <xf numFmtId="0" fontId="1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1" fontId="4" fillId="0" borderId="0" xfId="0" applyNumberFormat="1" applyFont="1"/>
    <xf numFmtId="4" fontId="4" fillId="0" borderId="0" xfId="0" applyNumberFormat="1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6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right" vertical="center"/>
    </xf>
    <xf numFmtId="4" fontId="5" fillId="0" borderId="3" xfId="0" applyNumberFormat="1" applyFont="1" applyBorder="1" applyAlignment="1">
      <alignment horizontal="right" vertical="center"/>
    </xf>
    <xf numFmtId="4" fontId="5" fillId="0" borderId="3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1" fontId="7" fillId="0" borderId="6" xfId="0" applyNumberFormat="1" applyFont="1" applyBorder="1" applyAlignment="1">
      <alignment vertical="center"/>
    </xf>
    <xf numFmtId="4" fontId="7" fillId="0" borderId="6" xfId="0" applyNumberFormat="1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7" fillId="0" borderId="6" xfId="0" applyFont="1" applyBorder="1" applyAlignment="1">
      <alignment vertical="center" wrapText="1"/>
    </xf>
    <xf numFmtId="0" fontId="7" fillId="0" borderId="8" xfId="0" applyFont="1" applyBorder="1"/>
    <xf numFmtId="0" fontId="7" fillId="0" borderId="9" xfId="0" applyFont="1" applyBorder="1"/>
    <xf numFmtId="0" fontId="7" fillId="0" borderId="9" xfId="0" applyFont="1" applyBorder="1" applyAlignment="1">
      <alignment horizontal="center"/>
    </xf>
    <xf numFmtId="1" fontId="7" fillId="0" borderId="9" xfId="0" applyNumberFormat="1" applyFont="1" applyBorder="1"/>
    <xf numFmtId="4" fontId="7" fillId="0" borderId="9" xfId="0" applyNumberFormat="1" applyFont="1" applyBorder="1"/>
    <xf numFmtId="4" fontId="6" fillId="0" borderId="10" xfId="0" applyNumberFormat="1" applyFont="1" applyBorder="1"/>
    <xf numFmtId="0" fontId="7" fillId="0" borderId="0" xfId="0" applyFont="1" applyAlignment="1">
      <alignment vertical="center"/>
    </xf>
    <xf numFmtId="164" fontId="7" fillId="0" borderId="6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7" fillId="0" borderId="5" xfId="0" applyFont="1" applyBorder="1"/>
    <xf numFmtId="0" fontId="6" fillId="0" borderId="7" xfId="0" applyFont="1" applyBorder="1"/>
    <xf numFmtId="0" fontId="7" fillId="0" borderId="0" xfId="0" applyFont="1"/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 applyAlignment="1">
      <alignment horizontal="center"/>
    </xf>
    <xf numFmtId="1" fontId="7" fillId="0" borderId="13" xfId="0" applyNumberFormat="1" applyFont="1" applyBorder="1"/>
    <xf numFmtId="4" fontId="7" fillId="0" borderId="12" xfId="0" applyNumberFormat="1" applyFont="1" applyBorder="1" applyAlignment="1">
      <alignment vertical="center"/>
    </xf>
    <xf numFmtId="0" fontId="6" fillId="0" borderId="14" xfId="0" applyFont="1" applyBorder="1"/>
    <xf numFmtId="0" fontId="8" fillId="0" borderId="0" xfId="0" applyFont="1"/>
    <xf numFmtId="0" fontId="9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1" fontId="7" fillId="0" borderId="0" xfId="0" applyNumberFormat="1" applyFont="1"/>
    <xf numFmtId="4" fontId="7" fillId="0" borderId="0" xfId="0" applyNumberFormat="1" applyFont="1"/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horizontal="center" vertical="center"/>
    </xf>
    <xf numFmtId="0" fontId="6" fillId="0" borderId="14" xfId="0" applyFont="1" applyBorder="1" applyAlignment="1">
      <alignment vertical="center"/>
    </xf>
    <xf numFmtId="0" fontId="7" fillId="0" borderId="12" xfId="0" applyFont="1" applyBorder="1" applyAlignment="1">
      <alignment vertical="center" wrapText="1"/>
    </xf>
    <xf numFmtId="0" fontId="1" fillId="0" borderId="15" xfId="0" applyFont="1" applyBorder="1"/>
    <xf numFmtId="0" fontId="1" fillId="0" borderId="16" xfId="0" applyFont="1" applyBorder="1"/>
    <xf numFmtId="0" fontId="7" fillId="0" borderId="16" xfId="0" applyFont="1" applyBorder="1" applyAlignment="1">
      <alignment horizontal="center"/>
    </xf>
    <xf numFmtId="1" fontId="7" fillId="0" borderId="16" xfId="0" applyNumberFormat="1" applyFont="1" applyBorder="1"/>
    <xf numFmtId="4" fontId="7" fillId="0" borderId="16" xfId="0" applyNumberFormat="1" applyFont="1" applyBorder="1"/>
    <xf numFmtId="4" fontId="7" fillId="0" borderId="17" xfId="0" applyNumberFormat="1" applyFont="1" applyBorder="1"/>
    <xf numFmtId="0" fontId="2" fillId="0" borderId="18" xfId="0" applyFont="1" applyBorder="1"/>
    <xf numFmtId="4" fontId="7" fillId="0" borderId="19" xfId="0" applyNumberFormat="1" applyFont="1" applyBorder="1"/>
    <xf numFmtId="0" fontId="1" fillId="0" borderId="18" xfId="0" applyFont="1" applyBorder="1"/>
    <xf numFmtId="0" fontId="1" fillId="0" borderId="20" xfId="0" applyFont="1" applyBorder="1"/>
    <xf numFmtId="0" fontId="7" fillId="0" borderId="1" xfId="0" applyFont="1" applyBorder="1" applyAlignment="1">
      <alignment horizontal="center"/>
    </xf>
    <xf numFmtId="1" fontId="7" fillId="0" borderId="1" xfId="0" applyNumberFormat="1" applyFont="1" applyBorder="1"/>
    <xf numFmtId="4" fontId="7" fillId="0" borderId="1" xfId="0" applyNumberFormat="1" applyFont="1" applyBorder="1"/>
    <xf numFmtId="4" fontId="7" fillId="0" borderId="21" xfId="0" applyNumberFormat="1" applyFont="1" applyBorder="1"/>
    <xf numFmtId="0" fontId="2" fillId="0" borderId="0" xfId="0" applyFont="1"/>
    <xf numFmtId="0" fontId="6" fillId="0" borderId="0" xfId="0" applyFont="1" applyAlignment="1">
      <alignment horizontal="center"/>
    </xf>
    <xf numFmtId="1" fontId="6" fillId="0" borderId="0" xfId="0" applyNumberFormat="1" applyFont="1"/>
    <xf numFmtId="4" fontId="6" fillId="0" borderId="0" xfId="0" applyNumberFormat="1" applyFont="1"/>
    <xf numFmtId="4" fontId="6" fillId="0" borderId="19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4" fontId="1" fillId="0" borderId="0" xfId="0" applyNumberFormat="1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4" fontId="6" fillId="0" borderId="7" xfId="0" applyNumberFormat="1" applyFont="1" applyBorder="1" applyAlignment="1">
      <alignment vertical="center"/>
    </xf>
    <xf numFmtId="0" fontId="13" fillId="0" borderId="0" xfId="0" applyFont="1"/>
    <xf numFmtId="0" fontId="13" fillId="0" borderId="22" xfId="0" applyFont="1" applyBorder="1" applyAlignment="1">
      <alignment vertical="top" wrapText="1"/>
    </xf>
    <xf numFmtId="0" fontId="13" fillId="0" borderId="23" xfId="0" applyFont="1" applyBorder="1"/>
    <xf numFmtId="0" fontId="13" fillId="0" borderId="23" xfId="0" applyFont="1" applyBorder="1" applyAlignment="1">
      <alignment horizontal="right"/>
    </xf>
    <xf numFmtId="1" fontId="13" fillId="0" borderId="0" xfId="0" applyNumberFormat="1" applyFont="1"/>
    <xf numFmtId="0" fontId="12" fillId="0" borderId="0" xfId="0" applyFont="1" applyAlignment="1">
      <alignment horizontal="center"/>
    </xf>
    <xf numFmtId="0" fontId="13" fillId="0" borderId="23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1" fontId="13" fillId="0" borderId="23" xfId="0" applyNumberFormat="1" applyFont="1" applyBorder="1"/>
    <xf numFmtId="0" fontId="13" fillId="4" borderId="24" xfId="1" applyFont="1" applyFill="1" applyBorder="1" applyAlignment="1">
      <alignment horizontal="center" vertical="top" wrapText="1"/>
    </xf>
    <xf numFmtId="0" fontId="18" fillId="0" borderId="0" xfId="0" applyFont="1" applyAlignment="1"/>
    <xf numFmtId="0" fontId="13" fillId="0" borderId="0" xfId="0" applyFont="1" applyAlignment="1">
      <alignment horizontal="left" vertical="center" indent="2"/>
    </xf>
    <xf numFmtId="0" fontId="13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4" borderId="24" xfId="2" applyFont="1" applyFill="1" applyBorder="1" applyAlignment="1">
      <alignment horizontal="left" vertical="top" wrapText="1"/>
    </xf>
    <xf numFmtId="1" fontId="7" fillId="0" borderId="12" xfId="0" applyNumberFormat="1" applyFont="1" applyBorder="1" applyAlignment="1">
      <alignment vertical="center"/>
    </xf>
    <xf numFmtId="0" fontId="14" fillId="0" borderId="0" xfId="0" applyFont="1"/>
    <xf numFmtId="0" fontId="14" fillId="0" borderId="15" xfId="0" applyFont="1" applyBorder="1"/>
    <xf numFmtId="0" fontId="14" fillId="0" borderId="18" xfId="0" applyFont="1" applyBorder="1"/>
    <xf numFmtId="0" fontId="14" fillId="0" borderId="19" xfId="0" applyFont="1" applyBorder="1"/>
    <xf numFmtId="4" fontId="14" fillId="0" borderId="19" xfId="0" applyNumberFormat="1" applyFont="1" applyBorder="1"/>
    <xf numFmtId="0" fontId="14" fillId="0" borderId="20" xfId="0" applyFont="1" applyBorder="1"/>
    <xf numFmtId="0" fontId="14" fillId="0" borderId="21" xfId="0" applyFont="1" applyBorder="1"/>
    <xf numFmtId="0" fontId="14" fillId="0" borderId="17" xfId="0" applyFont="1" applyBorder="1"/>
    <xf numFmtId="0" fontId="14" fillId="0" borderId="27" xfId="0" applyFont="1" applyBorder="1"/>
    <xf numFmtId="4" fontId="14" fillId="0" borderId="27" xfId="0" applyNumberFormat="1" applyFont="1" applyBorder="1"/>
    <xf numFmtId="0" fontId="14" fillId="0" borderId="26" xfId="0" applyFont="1" applyBorder="1"/>
    <xf numFmtId="0" fontId="14" fillId="0" borderId="25" xfId="0" applyFont="1" applyBorder="1"/>
    <xf numFmtId="0" fontId="14" fillId="0" borderId="28" xfId="0" applyFont="1" applyBorder="1"/>
    <xf numFmtId="0" fontId="14" fillId="0" borderId="23" xfId="0" applyFont="1" applyBorder="1" applyAlignment="1">
      <alignment horizontal="right"/>
    </xf>
    <xf numFmtId="0" fontId="14" fillId="0" borderId="29" xfId="0" applyFont="1" applyBorder="1" applyAlignment="1">
      <alignment horizontal="right"/>
    </xf>
    <xf numFmtId="0" fontId="23" fillId="0" borderId="0" xfId="0" applyFont="1"/>
  </cellXfs>
  <cellStyles count="3">
    <cellStyle name="Neutrální" xfId="2" builtinId="28"/>
    <cellStyle name="Normální" xfId="0" builtinId="0"/>
    <cellStyle name="Správně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6352B-E7F9-4CD6-B323-AC4274F4A596}">
  <dimension ref="A1:D35"/>
  <sheetViews>
    <sheetView workbookViewId="0">
      <selection activeCell="F21" sqref="F21"/>
    </sheetView>
  </sheetViews>
  <sheetFormatPr defaultRowHeight="15" x14ac:dyDescent="0.25"/>
  <cols>
    <col min="1" max="1" width="35.28515625" bestFit="1" customWidth="1"/>
    <col min="2" max="2" width="17.85546875" customWidth="1"/>
    <col min="3" max="3" width="16.5703125" customWidth="1"/>
    <col min="4" max="4" width="15.28515625" customWidth="1"/>
  </cols>
  <sheetData>
    <row r="1" spans="1:4" x14ac:dyDescent="0.25">
      <c r="A1" s="5"/>
      <c r="B1" s="5"/>
      <c r="C1" s="78"/>
      <c r="D1" s="81" t="s">
        <v>30</v>
      </c>
    </row>
    <row r="2" spans="1:4" x14ac:dyDescent="0.25">
      <c r="A2" s="1"/>
      <c r="B2" s="1"/>
      <c r="C2" s="2"/>
      <c r="D2" s="82" t="s">
        <v>31</v>
      </c>
    </row>
    <row r="5" spans="1:4" s="106" customFormat="1" ht="16.5" x14ac:dyDescent="0.3">
      <c r="A5" s="121" t="s">
        <v>28</v>
      </c>
    </row>
    <row r="6" spans="1:4" s="106" customFormat="1" ht="16.5" x14ac:dyDescent="0.3"/>
    <row r="7" spans="1:4" s="106" customFormat="1" ht="16.5" x14ac:dyDescent="0.3">
      <c r="A7" s="118"/>
      <c r="B7" s="119" t="s">
        <v>29</v>
      </c>
      <c r="C7" s="119" t="s">
        <v>81</v>
      </c>
      <c r="D7" s="120" t="s">
        <v>80</v>
      </c>
    </row>
    <row r="8" spans="1:4" s="106" customFormat="1" ht="16.5" x14ac:dyDescent="0.3">
      <c r="A8" s="108"/>
      <c r="B8" s="114"/>
      <c r="C8" s="114"/>
      <c r="D8" s="109"/>
    </row>
    <row r="9" spans="1:4" s="106" customFormat="1" ht="16.5" x14ac:dyDescent="0.3">
      <c r="A9" s="108" t="str">
        <f>+Kácení!A4</f>
        <v>801-1 Kácení stromů, odstranění pařezů</v>
      </c>
      <c r="B9" s="115">
        <f>+Kácení!G31</f>
        <v>0</v>
      </c>
      <c r="C9" s="115">
        <f>+B9*0.21</f>
        <v>0</v>
      </c>
      <c r="D9" s="110">
        <f>+B9+C9</f>
        <v>0</v>
      </c>
    </row>
    <row r="10" spans="1:4" s="106" customFormat="1" ht="16.5" x14ac:dyDescent="0.3">
      <c r="A10" s="108" t="str">
        <f>+'Ochrana dřevin'!A4</f>
        <v>801-2  Ochrana dřevin při stavební činnosti</v>
      </c>
      <c r="B10" s="115">
        <f>+'Ochrana dřevin'!G21</f>
        <v>0</v>
      </c>
      <c r="C10" s="115">
        <f t="shared" ref="C10:C11" si="0">+B10*0.21</f>
        <v>0</v>
      </c>
      <c r="D10" s="110">
        <f t="shared" ref="D10:D11" si="1">+B10+C10</f>
        <v>0</v>
      </c>
    </row>
    <row r="11" spans="1:4" s="106" customFormat="1" ht="16.5" x14ac:dyDescent="0.3">
      <c r="A11" s="108" t="str">
        <f>+'Náhradní výsadba'!A4</f>
        <v>801-3  Založení zeleně</v>
      </c>
      <c r="B11" s="115">
        <f>+'Náhradní výsadba'!G42</f>
        <v>0</v>
      </c>
      <c r="C11" s="115">
        <f t="shared" si="0"/>
        <v>0</v>
      </c>
      <c r="D11" s="110">
        <f t="shared" si="1"/>
        <v>0</v>
      </c>
    </row>
    <row r="12" spans="1:4" s="106" customFormat="1" ht="16.5" x14ac:dyDescent="0.3">
      <c r="A12" s="108"/>
      <c r="B12" s="115"/>
      <c r="C12" s="115"/>
      <c r="D12" s="110"/>
    </row>
    <row r="13" spans="1:4" s="106" customFormat="1" ht="16.5" x14ac:dyDescent="0.3">
      <c r="A13" s="107"/>
      <c r="B13" s="116"/>
      <c r="C13" s="116"/>
      <c r="D13" s="113"/>
    </row>
    <row r="14" spans="1:4" s="106" customFormat="1" ht="16.5" x14ac:dyDescent="0.3">
      <c r="A14" s="108" t="s">
        <v>82</v>
      </c>
      <c r="B14" s="115">
        <f>SUM(B9:B13)</f>
        <v>0</v>
      </c>
      <c r="C14" s="115">
        <f t="shared" ref="C14:D14" si="2">SUM(C9:C13)</f>
        <v>0</v>
      </c>
      <c r="D14" s="110">
        <f t="shared" si="2"/>
        <v>0</v>
      </c>
    </row>
    <row r="15" spans="1:4" s="106" customFormat="1" ht="16.5" x14ac:dyDescent="0.3">
      <c r="A15" s="111"/>
      <c r="B15" s="117"/>
      <c r="C15" s="117"/>
      <c r="D15" s="112"/>
    </row>
    <row r="16" spans="1:4" s="106" customFormat="1" ht="16.5" x14ac:dyDescent="0.3"/>
    <row r="17" s="106" customFormat="1" ht="16.5" x14ac:dyDescent="0.3"/>
    <row r="18" s="106" customFormat="1" ht="16.5" x14ac:dyDescent="0.3"/>
    <row r="19" s="106" customFormat="1" ht="16.5" x14ac:dyDescent="0.3"/>
    <row r="20" s="106" customFormat="1" ht="16.5" x14ac:dyDescent="0.3"/>
    <row r="21" s="106" customFormat="1" ht="16.5" x14ac:dyDescent="0.3"/>
    <row r="22" s="106" customFormat="1" ht="16.5" x14ac:dyDescent="0.3"/>
    <row r="23" s="106" customFormat="1" ht="16.5" x14ac:dyDescent="0.3"/>
    <row r="24" s="106" customFormat="1" ht="16.5" x14ac:dyDescent="0.3"/>
    <row r="25" s="106" customFormat="1" ht="16.5" x14ac:dyDescent="0.3"/>
    <row r="26" s="106" customFormat="1" ht="16.5" x14ac:dyDescent="0.3"/>
    <row r="27" s="106" customFormat="1" ht="16.5" x14ac:dyDescent="0.3"/>
    <row r="28" s="106" customFormat="1" ht="16.5" x14ac:dyDescent="0.3"/>
    <row r="29" s="106" customFormat="1" ht="16.5" x14ac:dyDescent="0.3"/>
    <row r="30" s="106" customFormat="1" ht="16.5" x14ac:dyDescent="0.3"/>
    <row r="31" s="106" customFormat="1" ht="16.5" x14ac:dyDescent="0.3"/>
    <row r="32" s="106" customFormat="1" ht="16.5" x14ac:dyDescent="0.3"/>
    <row r="33" s="106" customFormat="1" ht="16.5" x14ac:dyDescent="0.3"/>
    <row r="34" s="106" customFormat="1" ht="16.5" x14ac:dyDescent="0.3"/>
    <row r="35" s="106" customFormat="1" ht="16.5" x14ac:dyDescent="0.3"/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580CC-E25E-497B-9F40-6E237E4A6667}">
  <dimension ref="A1:IW321"/>
  <sheetViews>
    <sheetView workbookViewId="0">
      <selection activeCell="E23" sqref="E23"/>
    </sheetView>
  </sheetViews>
  <sheetFormatPr defaultRowHeight="12.75" x14ac:dyDescent="0.2"/>
  <cols>
    <col min="1" max="1" width="11.7109375" style="5" customWidth="1"/>
    <col min="2" max="2" width="38.7109375" style="5" customWidth="1"/>
    <col min="3" max="3" width="5.42578125" style="78" bestFit="1" customWidth="1"/>
    <col min="4" max="4" width="7.28515625" style="79" customWidth="1"/>
    <col min="5" max="5" width="7.85546875" style="80" customWidth="1"/>
    <col min="6" max="6" width="7.5703125" style="80" bestFit="1" customWidth="1"/>
    <col min="7" max="7" width="9.42578125" style="73" customWidth="1"/>
    <col min="8" max="256" width="9.140625" style="5"/>
    <col min="257" max="257" width="11.7109375" style="5" customWidth="1"/>
    <col min="258" max="258" width="44.28515625" style="5" bestFit="1" customWidth="1"/>
    <col min="259" max="259" width="5.42578125" style="5" bestFit="1" customWidth="1"/>
    <col min="260" max="260" width="7.28515625" style="5" customWidth="1"/>
    <col min="261" max="261" width="7.85546875" style="5" customWidth="1"/>
    <col min="262" max="262" width="7.5703125" style="5" bestFit="1" customWidth="1"/>
    <col min="263" max="263" width="7.7109375" style="5" customWidth="1"/>
    <col min="264" max="512" width="9.140625" style="5"/>
    <col min="513" max="513" width="11.7109375" style="5" customWidth="1"/>
    <col min="514" max="514" width="44.28515625" style="5" bestFit="1" customWidth="1"/>
    <col min="515" max="515" width="5.42578125" style="5" bestFit="1" customWidth="1"/>
    <col min="516" max="516" width="7.28515625" style="5" customWidth="1"/>
    <col min="517" max="517" width="7.85546875" style="5" customWidth="1"/>
    <col min="518" max="518" width="7.5703125" style="5" bestFit="1" customWidth="1"/>
    <col min="519" max="519" width="7.7109375" style="5" customWidth="1"/>
    <col min="520" max="768" width="9.140625" style="5"/>
    <col min="769" max="769" width="11.7109375" style="5" customWidth="1"/>
    <col min="770" max="770" width="44.28515625" style="5" bestFit="1" customWidth="1"/>
    <col min="771" max="771" width="5.42578125" style="5" bestFit="1" customWidth="1"/>
    <col min="772" max="772" width="7.28515625" style="5" customWidth="1"/>
    <col min="773" max="773" width="7.85546875" style="5" customWidth="1"/>
    <col min="774" max="774" width="7.5703125" style="5" bestFit="1" customWidth="1"/>
    <col min="775" max="775" width="7.7109375" style="5" customWidth="1"/>
    <col min="776" max="1024" width="9.140625" style="5"/>
    <col min="1025" max="1025" width="11.7109375" style="5" customWidth="1"/>
    <col min="1026" max="1026" width="44.28515625" style="5" bestFit="1" customWidth="1"/>
    <col min="1027" max="1027" width="5.42578125" style="5" bestFit="1" customWidth="1"/>
    <col min="1028" max="1028" width="7.28515625" style="5" customWidth="1"/>
    <col min="1029" max="1029" width="7.85546875" style="5" customWidth="1"/>
    <col min="1030" max="1030" width="7.5703125" style="5" bestFit="1" customWidth="1"/>
    <col min="1031" max="1031" width="7.7109375" style="5" customWidth="1"/>
    <col min="1032" max="1280" width="9.140625" style="5"/>
    <col min="1281" max="1281" width="11.7109375" style="5" customWidth="1"/>
    <col min="1282" max="1282" width="44.28515625" style="5" bestFit="1" customWidth="1"/>
    <col min="1283" max="1283" width="5.42578125" style="5" bestFit="1" customWidth="1"/>
    <col min="1284" max="1284" width="7.28515625" style="5" customWidth="1"/>
    <col min="1285" max="1285" width="7.85546875" style="5" customWidth="1"/>
    <col min="1286" max="1286" width="7.5703125" style="5" bestFit="1" customWidth="1"/>
    <col min="1287" max="1287" width="7.7109375" style="5" customWidth="1"/>
    <col min="1288" max="1536" width="9.140625" style="5"/>
    <col min="1537" max="1537" width="11.7109375" style="5" customWidth="1"/>
    <col min="1538" max="1538" width="44.28515625" style="5" bestFit="1" customWidth="1"/>
    <col min="1539" max="1539" width="5.42578125" style="5" bestFit="1" customWidth="1"/>
    <col min="1540" max="1540" width="7.28515625" style="5" customWidth="1"/>
    <col min="1541" max="1541" width="7.85546875" style="5" customWidth="1"/>
    <col min="1542" max="1542" width="7.5703125" style="5" bestFit="1" customWidth="1"/>
    <col min="1543" max="1543" width="7.7109375" style="5" customWidth="1"/>
    <col min="1544" max="1792" width="9.140625" style="5"/>
    <col min="1793" max="1793" width="11.7109375" style="5" customWidth="1"/>
    <col min="1794" max="1794" width="44.28515625" style="5" bestFit="1" customWidth="1"/>
    <col min="1795" max="1795" width="5.42578125" style="5" bestFit="1" customWidth="1"/>
    <col min="1796" max="1796" width="7.28515625" style="5" customWidth="1"/>
    <col min="1797" max="1797" width="7.85546875" style="5" customWidth="1"/>
    <col min="1798" max="1798" width="7.5703125" style="5" bestFit="1" customWidth="1"/>
    <col min="1799" max="1799" width="7.7109375" style="5" customWidth="1"/>
    <col min="1800" max="2048" width="9.140625" style="5"/>
    <col min="2049" max="2049" width="11.7109375" style="5" customWidth="1"/>
    <col min="2050" max="2050" width="44.28515625" style="5" bestFit="1" customWidth="1"/>
    <col min="2051" max="2051" width="5.42578125" style="5" bestFit="1" customWidth="1"/>
    <col min="2052" max="2052" width="7.28515625" style="5" customWidth="1"/>
    <col min="2053" max="2053" width="7.85546875" style="5" customWidth="1"/>
    <col min="2054" max="2054" width="7.5703125" style="5" bestFit="1" customWidth="1"/>
    <col min="2055" max="2055" width="7.7109375" style="5" customWidth="1"/>
    <col min="2056" max="2304" width="9.140625" style="5"/>
    <col min="2305" max="2305" width="11.7109375" style="5" customWidth="1"/>
    <col min="2306" max="2306" width="44.28515625" style="5" bestFit="1" customWidth="1"/>
    <col min="2307" max="2307" width="5.42578125" style="5" bestFit="1" customWidth="1"/>
    <col min="2308" max="2308" width="7.28515625" style="5" customWidth="1"/>
    <col min="2309" max="2309" width="7.85546875" style="5" customWidth="1"/>
    <col min="2310" max="2310" width="7.5703125" style="5" bestFit="1" customWidth="1"/>
    <col min="2311" max="2311" width="7.7109375" style="5" customWidth="1"/>
    <col min="2312" max="2560" width="9.140625" style="5"/>
    <col min="2561" max="2561" width="11.7109375" style="5" customWidth="1"/>
    <col min="2562" max="2562" width="44.28515625" style="5" bestFit="1" customWidth="1"/>
    <col min="2563" max="2563" width="5.42578125" style="5" bestFit="1" customWidth="1"/>
    <col min="2564" max="2564" width="7.28515625" style="5" customWidth="1"/>
    <col min="2565" max="2565" width="7.85546875" style="5" customWidth="1"/>
    <col min="2566" max="2566" width="7.5703125" style="5" bestFit="1" customWidth="1"/>
    <col min="2567" max="2567" width="7.7109375" style="5" customWidth="1"/>
    <col min="2568" max="2816" width="9.140625" style="5"/>
    <col min="2817" max="2817" width="11.7109375" style="5" customWidth="1"/>
    <col min="2818" max="2818" width="44.28515625" style="5" bestFit="1" customWidth="1"/>
    <col min="2819" max="2819" width="5.42578125" style="5" bestFit="1" customWidth="1"/>
    <col min="2820" max="2820" width="7.28515625" style="5" customWidth="1"/>
    <col min="2821" max="2821" width="7.85546875" style="5" customWidth="1"/>
    <col min="2822" max="2822" width="7.5703125" style="5" bestFit="1" customWidth="1"/>
    <col min="2823" max="2823" width="7.7109375" style="5" customWidth="1"/>
    <col min="2824" max="3072" width="9.140625" style="5"/>
    <col min="3073" max="3073" width="11.7109375" style="5" customWidth="1"/>
    <col min="3074" max="3074" width="44.28515625" style="5" bestFit="1" customWidth="1"/>
    <col min="3075" max="3075" width="5.42578125" style="5" bestFit="1" customWidth="1"/>
    <col min="3076" max="3076" width="7.28515625" style="5" customWidth="1"/>
    <col min="3077" max="3077" width="7.85546875" style="5" customWidth="1"/>
    <col min="3078" max="3078" width="7.5703125" style="5" bestFit="1" customWidth="1"/>
    <col min="3079" max="3079" width="7.7109375" style="5" customWidth="1"/>
    <col min="3080" max="3328" width="9.140625" style="5"/>
    <col min="3329" max="3329" width="11.7109375" style="5" customWidth="1"/>
    <col min="3330" max="3330" width="44.28515625" style="5" bestFit="1" customWidth="1"/>
    <col min="3331" max="3331" width="5.42578125" style="5" bestFit="1" customWidth="1"/>
    <col min="3332" max="3332" width="7.28515625" style="5" customWidth="1"/>
    <col min="3333" max="3333" width="7.85546875" style="5" customWidth="1"/>
    <col min="3334" max="3334" width="7.5703125" style="5" bestFit="1" customWidth="1"/>
    <col min="3335" max="3335" width="7.7109375" style="5" customWidth="1"/>
    <col min="3336" max="3584" width="9.140625" style="5"/>
    <col min="3585" max="3585" width="11.7109375" style="5" customWidth="1"/>
    <col min="3586" max="3586" width="44.28515625" style="5" bestFit="1" customWidth="1"/>
    <col min="3587" max="3587" width="5.42578125" style="5" bestFit="1" customWidth="1"/>
    <col min="3588" max="3588" width="7.28515625" style="5" customWidth="1"/>
    <col min="3589" max="3589" width="7.85546875" style="5" customWidth="1"/>
    <col min="3590" max="3590" width="7.5703125" style="5" bestFit="1" customWidth="1"/>
    <col min="3591" max="3591" width="7.7109375" style="5" customWidth="1"/>
    <col min="3592" max="3840" width="9.140625" style="5"/>
    <col min="3841" max="3841" width="11.7109375" style="5" customWidth="1"/>
    <col min="3842" max="3842" width="44.28515625" style="5" bestFit="1" customWidth="1"/>
    <col min="3843" max="3843" width="5.42578125" style="5" bestFit="1" customWidth="1"/>
    <col min="3844" max="3844" width="7.28515625" style="5" customWidth="1"/>
    <col min="3845" max="3845" width="7.85546875" style="5" customWidth="1"/>
    <col min="3846" max="3846" width="7.5703125" style="5" bestFit="1" customWidth="1"/>
    <col min="3847" max="3847" width="7.7109375" style="5" customWidth="1"/>
    <col min="3848" max="4096" width="9.140625" style="5"/>
    <col min="4097" max="4097" width="11.7109375" style="5" customWidth="1"/>
    <col min="4098" max="4098" width="44.28515625" style="5" bestFit="1" customWidth="1"/>
    <col min="4099" max="4099" width="5.42578125" style="5" bestFit="1" customWidth="1"/>
    <col min="4100" max="4100" width="7.28515625" style="5" customWidth="1"/>
    <col min="4101" max="4101" width="7.85546875" style="5" customWidth="1"/>
    <col min="4102" max="4102" width="7.5703125" style="5" bestFit="1" customWidth="1"/>
    <col min="4103" max="4103" width="7.7109375" style="5" customWidth="1"/>
    <col min="4104" max="4352" width="9.140625" style="5"/>
    <col min="4353" max="4353" width="11.7109375" style="5" customWidth="1"/>
    <col min="4354" max="4354" width="44.28515625" style="5" bestFit="1" customWidth="1"/>
    <col min="4355" max="4355" width="5.42578125" style="5" bestFit="1" customWidth="1"/>
    <col min="4356" max="4356" width="7.28515625" style="5" customWidth="1"/>
    <col min="4357" max="4357" width="7.85546875" style="5" customWidth="1"/>
    <col min="4358" max="4358" width="7.5703125" style="5" bestFit="1" customWidth="1"/>
    <col min="4359" max="4359" width="7.7109375" style="5" customWidth="1"/>
    <col min="4360" max="4608" width="9.140625" style="5"/>
    <col min="4609" max="4609" width="11.7109375" style="5" customWidth="1"/>
    <col min="4610" max="4610" width="44.28515625" style="5" bestFit="1" customWidth="1"/>
    <col min="4611" max="4611" width="5.42578125" style="5" bestFit="1" customWidth="1"/>
    <col min="4612" max="4612" width="7.28515625" style="5" customWidth="1"/>
    <col min="4613" max="4613" width="7.85546875" style="5" customWidth="1"/>
    <col min="4614" max="4614" width="7.5703125" style="5" bestFit="1" customWidth="1"/>
    <col min="4615" max="4615" width="7.7109375" style="5" customWidth="1"/>
    <col min="4616" max="4864" width="9.140625" style="5"/>
    <col min="4865" max="4865" width="11.7109375" style="5" customWidth="1"/>
    <col min="4866" max="4866" width="44.28515625" style="5" bestFit="1" customWidth="1"/>
    <col min="4867" max="4867" width="5.42578125" style="5" bestFit="1" customWidth="1"/>
    <col min="4868" max="4868" width="7.28515625" style="5" customWidth="1"/>
    <col min="4869" max="4869" width="7.85546875" style="5" customWidth="1"/>
    <col min="4870" max="4870" width="7.5703125" style="5" bestFit="1" customWidth="1"/>
    <col min="4871" max="4871" width="7.7109375" style="5" customWidth="1"/>
    <col min="4872" max="5120" width="9.140625" style="5"/>
    <col min="5121" max="5121" width="11.7109375" style="5" customWidth="1"/>
    <col min="5122" max="5122" width="44.28515625" style="5" bestFit="1" customWidth="1"/>
    <col min="5123" max="5123" width="5.42578125" style="5" bestFit="1" customWidth="1"/>
    <col min="5124" max="5124" width="7.28515625" style="5" customWidth="1"/>
    <col min="5125" max="5125" width="7.85546875" style="5" customWidth="1"/>
    <col min="5126" max="5126" width="7.5703125" style="5" bestFit="1" customWidth="1"/>
    <col min="5127" max="5127" width="7.7109375" style="5" customWidth="1"/>
    <col min="5128" max="5376" width="9.140625" style="5"/>
    <col min="5377" max="5377" width="11.7109375" style="5" customWidth="1"/>
    <col min="5378" max="5378" width="44.28515625" style="5" bestFit="1" customWidth="1"/>
    <col min="5379" max="5379" width="5.42578125" style="5" bestFit="1" customWidth="1"/>
    <col min="5380" max="5380" width="7.28515625" style="5" customWidth="1"/>
    <col min="5381" max="5381" width="7.85546875" style="5" customWidth="1"/>
    <col min="5382" max="5382" width="7.5703125" style="5" bestFit="1" customWidth="1"/>
    <col min="5383" max="5383" width="7.7109375" style="5" customWidth="1"/>
    <col min="5384" max="5632" width="9.140625" style="5"/>
    <col min="5633" max="5633" width="11.7109375" style="5" customWidth="1"/>
    <col min="5634" max="5634" width="44.28515625" style="5" bestFit="1" customWidth="1"/>
    <col min="5635" max="5635" width="5.42578125" style="5" bestFit="1" customWidth="1"/>
    <col min="5636" max="5636" width="7.28515625" style="5" customWidth="1"/>
    <col min="5637" max="5637" width="7.85546875" style="5" customWidth="1"/>
    <col min="5638" max="5638" width="7.5703125" style="5" bestFit="1" customWidth="1"/>
    <col min="5639" max="5639" width="7.7109375" style="5" customWidth="1"/>
    <col min="5640" max="5888" width="9.140625" style="5"/>
    <col min="5889" max="5889" width="11.7109375" style="5" customWidth="1"/>
    <col min="5890" max="5890" width="44.28515625" style="5" bestFit="1" customWidth="1"/>
    <col min="5891" max="5891" width="5.42578125" style="5" bestFit="1" customWidth="1"/>
    <col min="5892" max="5892" width="7.28515625" style="5" customWidth="1"/>
    <col min="5893" max="5893" width="7.85546875" style="5" customWidth="1"/>
    <col min="5894" max="5894" width="7.5703125" style="5" bestFit="1" customWidth="1"/>
    <col min="5895" max="5895" width="7.7109375" style="5" customWidth="1"/>
    <col min="5896" max="6144" width="9.140625" style="5"/>
    <col min="6145" max="6145" width="11.7109375" style="5" customWidth="1"/>
    <col min="6146" max="6146" width="44.28515625" style="5" bestFit="1" customWidth="1"/>
    <col min="6147" max="6147" width="5.42578125" style="5" bestFit="1" customWidth="1"/>
    <col min="6148" max="6148" width="7.28515625" style="5" customWidth="1"/>
    <col min="6149" max="6149" width="7.85546875" style="5" customWidth="1"/>
    <col min="6150" max="6150" width="7.5703125" style="5" bestFit="1" customWidth="1"/>
    <col min="6151" max="6151" width="7.7109375" style="5" customWidth="1"/>
    <col min="6152" max="6400" width="9.140625" style="5"/>
    <col min="6401" max="6401" width="11.7109375" style="5" customWidth="1"/>
    <col min="6402" max="6402" width="44.28515625" style="5" bestFit="1" customWidth="1"/>
    <col min="6403" max="6403" width="5.42578125" style="5" bestFit="1" customWidth="1"/>
    <col min="6404" max="6404" width="7.28515625" style="5" customWidth="1"/>
    <col min="6405" max="6405" width="7.85546875" style="5" customWidth="1"/>
    <col min="6406" max="6406" width="7.5703125" style="5" bestFit="1" customWidth="1"/>
    <col min="6407" max="6407" width="7.7109375" style="5" customWidth="1"/>
    <col min="6408" max="6656" width="9.140625" style="5"/>
    <col min="6657" max="6657" width="11.7109375" style="5" customWidth="1"/>
    <col min="6658" max="6658" width="44.28515625" style="5" bestFit="1" customWidth="1"/>
    <col min="6659" max="6659" width="5.42578125" style="5" bestFit="1" customWidth="1"/>
    <col min="6660" max="6660" width="7.28515625" style="5" customWidth="1"/>
    <col min="6661" max="6661" width="7.85546875" style="5" customWidth="1"/>
    <col min="6662" max="6662" width="7.5703125" style="5" bestFit="1" customWidth="1"/>
    <col min="6663" max="6663" width="7.7109375" style="5" customWidth="1"/>
    <col min="6664" max="6912" width="9.140625" style="5"/>
    <col min="6913" max="6913" width="11.7109375" style="5" customWidth="1"/>
    <col min="6914" max="6914" width="44.28515625" style="5" bestFit="1" customWidth="1"/>
    <col min="6915" max="6915" width="5.42578125" style="5" bestFit="1" customWidth="1"/>
    <col min="6916" max="6916" width="7.28515625" style="5" customWidth="1"/>
    <col min="6917" max="6917" width="7.85546875" style="5" customWidth="1"/>
    <col min="6918" max="6918" width="7.5703125" style="5" bestFit="1" customWidth="1"/>
    <col min="6919" max="6919" width="7.7109375" style="5" customWidth="1"/>
    <col min="6920" max="7168" width="9.140625" style="5"/>
    <col min="7169" max="7169" width="11.7109375" style="5" customWidth="1"/>
    <col min="7170" max="7170" width="44.28515625" style="5" bestFit="1" customWidth="1"/>
    <col min="7171" max="7171" width="5.42578125" style="5" bestFit="1" customWidth="1"/>
    <col min="7172" max="7172" width="7.28515625" style="5" customWidth="1"/>
    <col min="7173" max="7173" width="7.85546875" style="5" customWidth="1"/>
    <col min="7174" max="7174" width="7.5703125" style="5" bestFit="1" customWidth="1"/>
    <col min="7175" max="7175" width="7.7109375" style="5" customWidth="1"/>
    <col min="7176" max="7424" width="9.140625" style="5"/>
    <col min="7425" max="7425" width="11.7109375" style="5" customWidth="1"/>
    <col min="7426" max="7426" width="44.28515625" style="5" bestFit="1" customWidth="1"/>
    <col min="7427" max="7427" width="5.42578125" style="5" bestFit="1" customWidth="1"/>
    <col min="7428" max="7428" width="7.28515625" style="5" customWidth="1"/>
    <col min="7429" max="7429" width="7.85546875" style="5" customWidth="1"/>
    <col min="7430" max="7430" width="7.5703125" style="5" bestFit="1" customWidth="1"/>
    <col min="7431" max="7431" width="7.7109375" style="5" customWidth="1"/>
    <col min="7432" max="7680" width="9.140625" style="5"/>
    <col min="7681" max="7681" width="11.7109375" style="5" customWidth="1"/>
    <col min="7682" max="7682" width="44.28515625" style="5" bestFit="1" customWidth="1"/>
    <col min="7683" max="7683" width="5.42578125" style="5" bestFit="1" customWidth="1"/>
    <col min="7684" max="7684" width="7.28515625" style="5" customWidth="1"/>
    <col min="7685" max="7685" width="7.85546875" style="5" customWidth="1"/>
    <col min="7686" max="7686" width="7.5703125" style="5" bestFit="1" customWidth="1"/>
    <col min="7687" max="7687" width="7.7109375" style="5" customWidth="1"/>
    <col min="7688" max="7936" width="9.140625" style="5"/>
    <col min="7937" max="7937" width="11.7109375" style="5" customWidth="1"/>
    <col min="7938" max="7938" width="44.28515625" style="5" bestFit="1" customWidth="1"/>
    <col min="7939" max="7939" width="5.42578125" style="5" bestFit="1" customWidth="1"/>
    <col min="7940" max="7940" width="7.28515625" style="5" customWidth="1"/>
    <col min="7941" max="7941" width="7.85546875" style="5" customWidth="1"/>
    <col min="7942" max="7942" width="7.5703125" style="5" bestFit="1" customWidth="1"/>
    <col min="7943" max="7943" width="7.7109375" style="5" customWidth="1"/>
    <col min="7944" max="8192" width="9.140625" style="5"/>
    <col min="8193" max="8193" width="11.7109375" style="5" customWidth="1"/>
    <col min="8194" max="8194" width="44.28515625" style="5" bestFit="1" customWidth="1"/>
    <col min="8195" max="8195" width="5.42578125" style="5" bestFit="1" customWidth="1"/>
    <col min="8196" max="8196" width="7.28515625" style="5" customWidth="1"/>
    <col min="8197" max="8197" width="7.85546875" style="5" customWidth="1"/>
    <col min="8198" max="8198" width="7.5703125" style="5" bestFit="1" customWidth="1"/>
    <col min="8199" max="8199" width="7.7109375" style="5" customWidth="1"/>
    <col min="8200" max="8448" width="9.140625" style="5"/>
    <col min="8449" max="8449" width="11.7109375" style="5" customWidth="1"/>
    <col min="8450" max="8450" width="44.28515625" style="5" bestFit="1" customWidth="1"/>
    <col min="8451" max="8451" width="5.42578125" style="5" bestFit="1" customWidth="1"/>
    <col min="8452" max="8452" width="7.28515625" style="5" customWidth="1"/>
    <col min="8453" max="8453" width="7.85546875" style="5" customWidth="1"/>
    <col min="8454" max="8454" width="7.5703125" style="5" bestFit="1" customWidth="1"/>
    <col min="8455" max="8455" width="7.7109375" style="5" customWidth="1"/>
    <col min="8456" max="8704" width="9.140625" style="5"/>
    <col min="8705" max="8705" width="11.7109375" style="5" customWidth="1"/>
    <col min="8706" max="8706" width="44.28515625" style="5" bestFit="1" customWidth="1"/>
    <col min="8707" max="8707" width="5.42578125" style="5" bestFit="1" customWidth="1"/>
    <col min="8708" max="8708" width="7.28515625" style="5" customWidth="1"/>
    <col min="8709" max="8709" width="7.85546875" style="5" customWidth="1"/>
    <col min="8710" max="8710" width="7.5703125" style="5" bestFit="1" customWidth="1"/>
    <col min="8711" max="8711" width="7.7109375" style="5" customWidth="1"/>
    <col min="8712" max="8960" width="9.140625" style="5"/>
    <col min="8961" max="8961" width="11.7109375" style="5" customWidth="1"/>
    <col min="8962" max="8962" width="44.28515625" style="5" bestFit="1" customWidth="1"/>
    <col min="8963" max="8963" width="5.42578125" style="5" bestFit="1" customWidth="1"/>
    <col min="8964" max="8964" width="7.28515625" style="5" customWidth="1"/>
    <col min="8965" max="8965" width="7.85546875" style="5" customWidth="1"/>
    <col min="8966" max="8966" width="7.5703125" style="5" bestFit="1" customWidth="1"/>
    <col min="8967" max="8967" width="7.7109375" style="5" customWidth="1"/>
    <col min="8968" max="9216" width="9.140625" style="5"/>
    <col min="9217" max="9217" width="11.7109375" style="5" customWidth="1"/>
    <col min="9218" max="9218" width="44.28515625" style="5" bestFit="1" customWidth="1"/>
    <col min="9219" max="9219" width="5.42578125" style="5" bestFit="1" customWidth="1"/>
    <col min="9220" max="9220" width="7.28515625" style="5" customWidth="1"/>
    <col min="9221" max="9221" width="7.85546875" style="5" customWidth="1"/>
    <col min="9222" max="9222" width="7.5703125" style="5" bestFit="1" customWidth="1"/>
    <col min="9223" max="9223" width="7.7109375" style="5" customWidth="1"/>
    <col min="9224" max="9472" width="9.140625" style="5"/>
    <col min="9473" max="9473" width="11.7109375" style="5" customWidth="1"/>
    <col min="9474" max="9474" width="44.28515625" style="5" bestFit="1" customWidth="1"/>
    <col min="9475" max="9475" width="5.42578125" style="5" bestFit="1" customWidth="1"/>
    <col min="9476" max="9476" width="7.28515625" style="5" customWidth="1"/>
    <col min="9477" max="9477" width="7.85546875" style="5" customWidth="1"/>
    <col min="9478" max="9478" width="7.5703125" style="5" bestFit="1" customWidth="1"/>
    <col min="9479" max="9479" width="7.7109375" style="5" customWidth="1"/>
    <col min="9480" max="9728" width="9.140625" style="5"/>
    <col min="9729" max="9729" width="11.7109375" style="5" customWidth="1"/>
    <col min="9730" max="9730" width="44.28515625" style="5" bestFit="1" customWidth="1"/>
    <col min="9731" max="9731" width="5.42578125" style="5" bestFit="1" customWidth="1"/>
    <col min="9732" max="9732" width="7.28515625" style="5" customWidth="1"/>
    <col min="9733" max="9733" width="7.85546875" style="5" customWidth="1"/>
    <col min="9734" max="9734" width="7.5703125" style="5" bestFit="1" customWidth="1"/>
    <col min="9735" max="9735" width="7.7109375" style="5" customWidth="1"/>
    <col min="9736" max="9984" width="9.140625" style="5"/>
    <col min="9985" max="9985" width="11.7109375" style="5" customWidth="1"/>
    <col min="9986" max="9986" width="44.28515625" style="5" bestFit="1" customWidth="1"/>
    <col min="9987" max="9987" width="5.42578125" style="5" bestFit="1" customWidth="1"/>
    <col min="9988" max="9988" width="7.28515625" style="5" customWidth="1"/>
    <col min="9989" max="9989" width="7.85546875" style="5" customWidth="1"/>
    <col min="9990" max="9990" width="7.5703125" style="5" bestFit="1" customWidth="1"/>
    <col min="9991" max="9991" width="7.7109375" style="5" customWidth="1"/>
    <col min="9992" max="10240" width="9.140625" style="5"/>
    <col min="10241" max="10241" width="11.7109375" style="5" customWidth="1"/>
    <col min="10242" max="10242" width="44.28515625" style="5" bestFit="1" customWidth="1"/>
    <col min="10243" max="10243" width="5.42578125" style="5" bestFit="1" customWidth="1"/>
    <col min="10244" max="10244" width="7.28515625" style="5" customWidth="1"/>
    <col min="10245" max="10245" width="7.85546875" style="5" customWidth="1"/>
    <col min="10246" max="10246" width="7.5703125" style="5" bestFit="1" customWidth="1"/>
    <col min="10247" max="10247" width="7.7109375" style="5" customWidth="1"/>
    <col min="10248" max="10496" width="9.140625" style="5"/>
    <col min="10497" max="10497" width="11.7109375" style="5" customWidth="1"/>
    <col min="10498" max="10498" width="44.28515625" style="5" bestFit="1" customWidth="1"/>
    <col min="10499" max="10499" width="5.42578125" style="5" bestFit="1" customWidth="1"/>
    <col min="10500" max="10500" width="7.28515625" style="5" customWidth="1"/>
    <col min="10501" max="10501" width="7.85546875" style="5" customWidth="1"/>
    <col min="10502" max="10502" width="7.5703125" style="5" bestFit="1" customWidth="1"/>
    <col min="10503" max="10503" width="7.7109375" style="5" customWidth="1"/>
    <col min="10504" max="10752" width="9.140625" style="5"/>
    <col min="10753" max="10753" width="11.7109375" style="5" customWidth="1"/>
    <col min="10754" max="10754" width="44.28515625" style="5" bestFit="1" customWidth="1"/>
    <col min="10755" max="10755" width="5.42578125" style="5" bestFit="1" customWidth="1"/>
    <col min="10756" max="10756" width="7.28515625" style="5" customWidth="1"/>
    <col min="10757" max="10757" width="7.85546875" style="5" customWidth="1"/>
    <col min="10758" max="10758" width="7.5703125" style="5" bestFit="1" customWidth="1"/>
    <col min="10759" max="10759" width="7.7109375" style="5" customWidth="1"/>
    <col min="10760" max="11008" width="9.140625" style="5"/>
    <col min="11009" max="11009" width="11.7109375" style="5" customWidth="1"/>
    <col min="11010" max="11010" width="44.28515625" style="5" bestFit="1" customWidth="1"/>
    <col min="11011" max="11011" width="5.42578125" style="5" bestFit="1" customWidth="1"/>
    <col min="11012" max="11012" width="7.28515625" style="5" customWidth="1"/>
    <col min="11013" max="11013" width="7.85546875" style="5" customWidth="1"/>
    <col min="11014" max="11014" width="7.5703125" style="5" bestFit="1" customWidth="1"/>
    <col min="11015" max="11015" width="7.7109375" style="5" customWidth="1"/>
    <col min="11016" max="11264" width="9.140625" style="5"/>
    <col min="11265" max="11265" width="11.7109375" style="5" customWidth="1"/>
    <col min="11266" max="11266" width="44.28515625" style="5" bestFit="1" customWidth="1"/>
    <col min="11267" max="11267" width="5.42578125" style="5" bestFit="1" customWidth="1"/>
    <col min="11268" max="11268" width="7.28515625" style="5" customWidth="1"/>
    <col min="11269" max="11269" width="7.85546875" style="5" customWidth="1"/>
    <col min="11270" max="11270" width="7.5703125" style="5" bestFit="1" customWidth="1"/>
    <col min="11271" max="11271" width="7.7109375" style="5" customWidth="1"/>
    <col min="11272" max="11520" width="9.140625" style="5"/>
    <col min="11521" max="11521" width="11.7109375" style="5" customWidth="1"/>
    <col min="11522" max="11522" width="44.28515625" style="5" bestFit="1" customWidth="1"/>
    <col min="11523" max="11523" width="5.42578125" style="5" bestFit="1" customWidth="1"/>
    <col min="11524" max="11524" width="7.28515625" style="5" customWidth="1"/>
    <col min="11525" max="11525" width="7.85546875" style="5" customWidth="1"/>
    <col min="11526" max="11526" width="7.5703125" style="5" bestFit="1" customWidth="1"/>
    <col min="11527" max="11527" width="7.7109375" style="5" customWidth="1"/>
    <col min="11528" max="11776" width="9.140625" style="5"/>
    <col min="11777" max="11777" width="11.7109375" style="5" customWidth="1"/>
    <col min="11778" max="11778" width="44.28515625" style="5" bestFit="1" customWidth="1"/>
    <col min="11779" max="11779" width="5.42578125" style="5" bestFit="1" customWidth="1"/>
    <col min="11780" max="11780" width="7.28515625" style="5" customWidth="1"/>
    <col min="11781" max="11781" width="7.85546875" style="5" customWidth="1"/>
    <col min="11782" max="11782" width="7.5703125" style="5" bestFit="1" customWidth="1"/>
    <col min="11783" max="11783" width="7.7109375" style="5" customWidth="1"/>
    <col min="11784" max="12032" width="9.140625" style="5"/>
    <col min="12033" max="12033" width="11.7109375" style="5" customWidth="1"/>
    <col min="12034" max="12034" width="44.28515625" style="5" bestFit="1" customWidth="1"/>
    <col min="12035" max="12035" width="5.42578125" style="5" bestFit="1" customWidth="1"/>
    <col min="12036" max="12036" width="7.28515625" style="5" customWidth="1"/>
    <col min="12037" max="12037" width="7.85546875" style="5" customWidth="1"/>
    <col min="12038" max="12038" width="7.5703125" style="5" bestFit="1" customWidth="1"/>
    <col min="12039" max="12039" width="7.7109375" style="5" customWidth="1"/>
    <col min="12040" max="12288" width="9.140625" style="5"/>
    <col min="12289" max="12289" width="11.7109375" style="5" customWidth="1"/>
    <col min="12290" max="12290" width="44.28515625" style="5" bestFit="1" customWidth="1"/>
    <col min="12291" max="12291" width="5.42578125" style="5" bestFit="1" customWidth="1"/>
    <col min="12292" max="12292" width="7.28515625" style="5" customWidth="1"/>
    <col min="12293" max="12293" width="7.85546875" style="5" customWidth="1"/>
    <col min="12294" max="12294" width="7.5703125" style="5" bestFit="1" customWidth="1"/>
    <col min="12295" max="12295" width="7.7109375" style="5" customWidth="1"/>
    <col min="12296" max="12544" width="9.140625" style="5"/>
    <col min="12545" max="12545" width="11.7109375" style="5" customWidth="1"/>
    <col min="12546" max="12546" width="44.28515625" style="5" bestFit="1" customWidth="1"/>
    <col min="12547" max="12547" width="5.42578125" style="5" bestFit="1" customWidth="1"/>
    <col min="12548" max="12548" width="7.28515625" style="5" customWidth="1"/>
    <col min="12549" max="12549" width="7.85546875" style="5" customWidth="1"/>
    <col min="12550" max="12550" width="7.5703125" style="5" bestFit="1" customWidth="1"/>
    <col min="12551" max="12551" width="7.7109375" style="5" customWidth="1"/>
    <col min="12552" max="12800" width="9.140625" style="5"/>
    <col min="12801" max="12801" width="11.7109375" style="5" customWidth="1"/>
    <col min="12802" max="12802" width="44.28515625" style="5" bestFit="1" customWidth="1"/>
    <col min="12803" max="12803" width="5.42578125" style="5" bestFit="1" customWidth="1"/>
    <col min="12804" max="12804" width="7.28515625" style="5" customWidth="1"/>
    <col min="12805" max="12805" width="7.85546875" style="5" customWidth="1"/>
    <col min="12806" max="12806" width="7.5703125" style="5" bestFit="1" customWidth="1"/>
    <col min="12807" max="12807" width="7.7109375" style="5" customWidth="1"/>
    <col min="12808" max="13056" width="9.140625" style="5"/>
    <col min="13057" max="13057" width="11.7109375" style="5" customWidth="1"/>
    <col min="13058" max="13058" width="44.28515625" style="5" bestFit="1" customWidth="1"/>
    <col min="13059" max="13059" width="5.42578125" style="5" bestFit="1" customWidth="1"/>
    <col min="13060" max="13060" width="7.28515625" style="5" customWidth="1"/>
    <col min="13061" max="13061" width="7.85546875" style="5" customWidth="1"/>
    <col min="13062" max="13062" width="7.5703125" style="5" bestFit="1" customWidth="1"/>
    <col min="13063" max="13063" width="7.7109375" style="5" customWidth="1"/>
    <col min="13064" max="13312" width="9.140625" style="5"/>
    <col min="13313" max="13313" width="11.7109375" style="5" customWidth="1"/>
    <col min="13314" max="13314" width="44.28515625" style="5" bestFit="1" customWidth="1"/>
    <col min="13315" max="13315" width="5.42578125" style="5" bestFit="1" customWidth="1"/>
    <col min="13316" max="13316" width="7.28515625" style="5" customWidth="1"/>
    <col min="13317" max="13317" width="7.85546875" style="5" customWidth="1"/>
    <col min="13318" max="13318" width="7.5703125" style="5" bestFit="1" customWidth="1"/>
    <col min="13319" max="13319" width="7.7109375" style="5" customWidth="1"/>
    <col min="13320" max="13568" width="9.140625" style="5"/>
    <col min="13569" max="13569" width="11.7109375" style="5" customWidth="1"/>
    <col min="13570" max="13570" width="44.28515625" style="5" bestFit="1" customWidth="1"/>
    <col min="13571" max="13571" width="5.42578125" style="5" bestFit="1" customWidth="1"/>
    <col min="13572" max="13572" width="7.28515625" style="5" customWidth="1"/>
    <col min="13573" max="13573" width="7.85546875" style="5" customWidth="1"/>
    <col min="13574" max="13574" width="7.5703125" style="5" bestFit="1" customWidth="1"/>
    <col min="13575" max="13575" width="7.7109375" style="5" customWidth="1"/>
    <col min="13576" max="13824" width="9.140625" style="5"/>
    <col min="13825" max="13825" width="11.7109375" style="5" customWidth="1"/>
    <col min="13826" max="13826" width="44.28515625" style="5" bestFit="1" customWidth="1"/>
    <col min="13827" max="13827" width="5.42578125" style="5" bestFit="1" customWidth="1"/>
    <col min="13828" max="13828" width="7.28515625" style="5" customWidth="1"/>
    <col min="13829" max="13829" width="7.85546875" style="5" customWidth="1"/>
    <col min="13830" max="13830" width="7.5703125" style="5" bestFit="1" customWidth="1"/>
    <col min="13831" max="13831" width="7.7109375" style="5" customWidth="1"/>
    <col min="13832" max="14080" width="9.140625" style="5"/>
    <col min="14081" max="14081" width="11.7109375" style="5" customWidth="1"/>
    <col min="14082" max="14082" width="44.28515625" style="5" bestFit="1" customWidth="1"/>
    <col min="14083" max="14083" width="5.42578125" style="5" bestFit="1" customWidth="1"/>
    <col min="14084" max="14084" width="7.28515625" style="5" customWidth="1"/>
    <col min="14085" max="14085" width="7.85546875" style="5" customWidth="1"/>
    <col min="14086" max="14086" width="7.5703125" style="5" bestFit="1" customWidth="1"/>
    <col min="14087" max="14087" width="7.7109375" style="5" customWidth="1"/>
    <col min="14088" max="14336" width="9.140625" style="5"/>
    <col min="14337" max="14337" width="11.7109375" style="5" customWidth="1"/>
    <col min="14338" max="14338" width="44.28515625" style="5" bestFit="1" customWidth="1"/>
    <col min="14339" max="14339" width="5.42578125" style="5" bestFit="1" customWidth="1"/>
    <col min="14340" max="14340" width="7.28515625" style="5" customWidth="1"/>
    <col min="14341" max="14341" width="7.85546875" style="5" customWidth="1"/>
    <col min="14342" max="14342" width="7.5703125" style="5" bestFit="1" customWidth="1"/>
    <col min="14343" max="14343" width="7.7109375" style="5" customWidth="1"/>
    <col min="14344" max="14592" width="9.140625" style="5"/>
    <col min="14593" max="14593" width="11.7109375" style="5" customWidth="1"/>
    <col min="14594" max="14594" width="44.28515625" style="5" bestFit="1" customWidth="1"/>
    <col min="14595" max="14595" width="5.42578125" style="5" bestFit="1" customWidth="1"/>
    <col min="14596" max="14596" width="7.28515625" style="5" customWidth="1"/>
    <col min="14597" max="14597" width="7.85546875" style="5" customWidth="1"/>
    <col min="14598" max="14598" width="7.5703125" style="5" bestFit="1" customWidth="1"/>
    <col min="14599" max="14599" width="7.7109375" style="5" customWidth="1"/>
    <col min="14600" max="14848" width="9.140625" style="5"/>
    <col min="14849" max="14849" width="11.7109375" style="5" customWidth="1"/>
    <col min="14850" max="14850" width="44.28515625" style="5" bestFit="1" customWidth="1"/>
    <col min="14851" max="14851" width="5.42578125" style="5" bestFit="1" customWidth="1"/>
    <col min="14852" max="14852" width="7.28515625" style="5" customWidth="1"/>
    <col min="14853" max="14853" width="7.85546875" style="5" customWidth="1"/>
    <col min="14854" max="14854" width="7.5703125" style="5" bestFit="1" customWidth="1"/>
    <col min="14855" max="14855" width="7.7109375" style="5" customWidth="1"/>
    <col min="14856" max="15104" width="9.140625" style="5"/>
    <col min="15105" max="15105" width="11.7109375" style="5" customWidth="1"/>
    <col min="15106" max="15106" width="44.28515625" style="5" bestFit="1" customWidth="1"/>
    <col min="15107" max="15107" width="5.42578125" style="5" bestFit="1" customWidth="1"/>
    <col min="15108" max="15108" width="7.28515625" style="5" customWidth="1"/>
    <col min="15109" max="15109" width="7.85546875" style="5" customWidth="1"/>
    <col min="15110" max="15110" width="7.5703125" style="5" bestFit="1" customWidth="1"/>
    <col min="15111" max="15111" width="7.7109375" style="5" customWidth="1"/>
    <col min="15112" max="15360" width="9.140625" style="5"/>
    <col min="15361" max="15361" width="11.7109375" style="5" customWidth="1"/>
    <col min="15362" max="15362" width="44.28515625" style="5" bestFit="1" customWidth="1"/>
    <col min="15363" max="15363" width="5.42578125" style="5" bestFit="1" customWidth="1"/>
    <col min="15364" max="15364" width="7.28515625" style="5" customWidth="1"/>
    <col min="15365" max="15365" width="7.85546875" style="5" customWidth="1"/>
    <col min="15366" max="15366" width="7.5703125" style="5" bestFit="1" customWidth="1"/>
    <col min="15367" max="15367" width="7.7109375" style="5" customWidth="1"/>
    <col min="15368" max="15616" width="9.140625" style="5"/>
    <col min="15617" max="15617" width="11.7109375" style="5" customWidth="1"/>
    <col min="15618" max="15618" width="44.28515625" style="5" bestFit="1" customWidth="1"/>
    <col min="15619" max="15619" width="5.42578125" style="5" bestFit="1" customWidth="1"/>
    <col min="15620" max="15620" width="7.28515625" style="5" customWidth="1"/>
    <col min="15621" max="15621" width="7.85546875" style="5" customWidth="1"/>
    <col min="15622" max="15622" width="7.5703125" style="5" bestFit="1" customWidth="1"/>
    <col min="15623" max="15623" width="7.7109375" style="5" customWidth="1"/>
    <col min="15624" max="15872" width="9.140625" style="5"/>
    <col min="15873" max="15873" width="11.7109375" style="5" customWidth="1"/>
    <col min="15874" max="15874" width="44.28515625" style="5" bestFit="1" customWidth="1"/>
    <col min="15875" max="15875" width="5.42578125" style="5" bestFit="1" customWidth="1"/>
    <col min="15876" max="15876" width="7.28515625" style="5" customWidth="1"/>
    <col min="15877" max="15877" width="7.85546875" style="5" customWidth="1"/>
    <col min="15878" max="15878" width="7.5703125" style="5" bestFit="1" customWidth="1"/>
    <col min="15879" max="15879" width="7.7109375" style="5" customWidth="1"/>
    <col min="15880" max="16128" width="9.140625" style="5"/>
    <col min="16129" max="16129" width="11.7109375" style="5" customWidth="1"/>
    <col min="16130" max="16130" width="44.28515625" style="5" bestFit="1" customWidth="1"/>
    <col min="16131" max="16131" width="5.42578125" style="5" bestFit="1" customWidth="1"/>
    <col min="16132" max="16132" width="7.28515625" style="5" customWidth="1"/>
    <col min="16133" max="16133" width="7.85546875" style="5" customWidth="1"/>
    <col min="16134" max="16134" width="7.5703125" style="5" bestFit="1" customWidth="1"/>
    <col min="16135" max="16135" width="7.7109375" style="5" customWidth="1"/>
    <col min="16136" max="16384" width="9.140625" style="5"/>
  </cols>
  <sheetData>
    <row r="1" spans="1:256" x14ac:dyDescent="0.2">
      <c r="G1" s="81" t="s">
        <v>30</v>
      </c>
    </row>
    <row r="2" spans="1:256" x14ac:dyDescent="0.2">
      <c r="A2" s="1"/>
      <c r="B2" s="1"/>
      <c r="C2" s="2"/>
      <c r="D2" s="3"/>
      <c r="E2" s="4"/>
      <c r="F2" s="4"/>
      <c r="G2" s="82" t="s">
        <v>31</v>
      </c>
    </row>
    <row r="4" spans="1:256" s="6" customFormat="1" ht="18" x14ac:dyDescent="0.25">
      <c r="A4" s="6" t="s">
        <v>77</v>
      </c>
    </row>
    <row r="5" spans="1:256" s="6" customFormat="1" ht="18" x14ac:dyDescent="0.25">
      <c r="A5" s="7" t="s">
        <v>32</v>
      </c>
      <c r="B5" s="8"/>
      <c r="C5" s="9"/>
      <c r="D5" s="10"/>
      <c r="E5" s="11"/>
      <c r="F5" s="11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</row>
    <row r="6" spans="1:256" s="6" customFormat="1" ht="11.25" customHeight="1" x14ac:dyDescent="0.25">
      <c r="A6" s="7" t="s">
        <v>0</v>
      </c>
      <c r="B6" s="8"/>
      <c r="C6" s="9"/>
      <c r="D6" s="10"/>
      <c r="E6" s="11"/>
      <c r="F6" s="11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</row>
    <row r="7" spans="1:256" s="12" customFormat="1" ht="13.5" x14ac:dyDescent="0.25">
      <c r="B7" s="13"/>
      <c r="C7" s="14"/>
      <c r="D7" s="15"/>
      <c r="E7" s="16"/>
      <c r="F7" s="16"/>
    </row>
    <row r="8" spans="1:256" s="12" customFormat="1" ht="13.5" x14ac:dyDescent="0.25">
      <c r="A8" s="17" t="s">
        <v>62</v>
      </c>
      <c r="B8" s="18"/>
      <c r="C8" s="19" t="s">
        <v>1</v>
      </c>
      <c r="D8" s="20" t="s">
        <v>2</v>
      </c>
      <c r="E8" s="21" t="s">
        <v>3</v>
      </c>
      <c r="F8" s="22" t="s">
        <v>4</v>
      </c>
      <c r="G8" s="23"/>
    </row>
    <row r="9" spans="1:256" s="12" customFormat="1" ht="13.5" x14ac:dyDescent="0.25">
      <c r="A9" s="24" t="s">
        <v>5</v>
      </c>
      <c r="B9" s="25"/>
      <c r="C9" s="26"/>
      <c r="D9" s="27"/>
      <c r="E9" s="28"/>
      <c r="F9" s="28"/>
      <c r="G9" s="29"/>
    </row>
    <row r="10" spans="1:256" s="12" customFormat="1" ht="27" x14ac:dyDescent="0.25">
      <c r="A10" s="24" t="s">
        <v>61</v>
      </c>
      <c r="B10" s="30" t="s">
        <v>71</v>
      </c>
      <c r="C10" s="26" t="s">
        <v>13</v>
      </c>
      <c r="D10" s="27">
        <v>1</v>
      </c>
      <c r="E10" s="28">
        <v>0</v>
      </c>
      <c r="F10" s="28">
        <f t="shared" ref="F10:F12" si="0">+D10*E10</f>
        <v>0</v>
      </c>
      <c r="G10" s="29"/>
    </row>
    <row r="11" spans="1:256" s="12" customFormat="1" ht="27" x14ac:dyDescent="0.25">
      <c r="A11" s="55" t="s">
        <v>63</v>
      </c>
      <c r="B11" s="58" t="s">
        <v>84</v>
      </c>
      <c r="C11" s="26" t="s">
        <v>13</v>
      </c>
      <c r="D11" s="27">
        <v>1</v>
      </c>
      <c r="E11" s="47">
        <v>0</v>
      </c>
      <c r="F11" s="47">
        <f t="shared" si="0"/>
        <v>0</v>
      </c>
      <c r="G11" s="57"/>
    </row>
    <row r="12" spans="1:256" s="12" customFormat="1" ht="40.5" x14ac:dyDescent="0.25">
      <c r="A12" s="24" t="s">
        <v>16</v>
      </c>
      <c r="B12" s="58" t="s">
        <v>64</v>
      </c>
      <c r="C12" s="56" t="s">
        <v>13</v>
      </c>
      <c r="D12" s="105">
        <v>1</v>
      </c>
      <c r="E12" s="47">
        <v>0</v>
      </c>
      <c r="F12" s="47">
        <f t="shared" si="0"/>
        <v>0</v>
      </c>
      <c r="G12" s="57"/>
    </row>
    <row r="13" spans="1:256" s="12" customFormat="1" ht="13.5" x14ac:dyDescent="0.25">
      <c r="A13" s="31" t="s">
        <v>8</v>
      </c>
      <c r="B13" s="32"/>
      <c r="C13" s="33"/>
      <c r="D13" s="34"/>
      <c r="E13" s="35"/>
      <c r="F13" s="35"/>
      <c r="G13" s="36">
        <f>SUM(F10:F12)</f>
        <v>0</v>
      </c>
    </row>
    <row r="14" spans="1:256" s="12" customFormat="1" ht="13.5" x14ac:dyDescent="0.25">
      <c r="B14" s="13"/>
      <c r="C14" s="14"/>
      <c r="D14" s="15"/>
      <c r="E14" s="16"/>
      <c r="F14" s="16"/>
    </row>
    <row r="15" spans="1:256" s="37" customFormat="1" ht="13.5" x14ac:dyDescent="0.25">
      <c r="A15" s="17" t="s">
        <v>60</v>
      </c>
      <c r="B15" s="18"/>
      <c r="C15" s="19" t="s">
        <v>1</v>
      </c>
      <c r="D15" s="20" t="s">
        <v>2</v>
      </c>
      <c r="E15" s="21" t="s">
        <v>3</v>
      </c>
      <c r="F15" s="22" t="s">
        <v>4</v>
      </c>
      <c r="G15" s="23"/>
    </row>
    <row r="16" spans="1:256" s="37" customFormat="1" ht="13.5" x14ac:dyDescent="0.25">
      <c r="A16" s="24" t="s">
        <v>5</v>
      </c>
      <c r="B16" s="25"/>
      <c r="C16" s="26"/>
      <c r="D16" s="27"/>
      <c r="E16" s="28"/>
      <c r="F16" s="28"/>
      <c r="G16" s="29"/>
    </row>
    <row r="17" spans="1:257" s="37" customFormat="1" ht="27" x14ac:dyDescent="0.25">
      <c r="A17" s="24" t="s">
        <v>66</v>
      </c>
      <c r="B17" s="30" t="s">
        <v>65</v>
      </c>
      <c r="C17" s="26" t="s">
        <v>13</v>
      </c>
      <c r="D17" s="27">
        <v>1</v>
      </c>
      <c r="E17" s="28">
        <v>0</v>
      </c>
      <c r="F17" s="28">
        <f>+D17*E17</f>
        <v>0</v>
      </c>
      <c r="G17" s="29"/>
    </row>
    <row r="18" spans="1:257" s="37" customFormat="1" ht="27" x14ac:dyDescent="0.25">
      <c r="A18" s="24" t="s">
        <v>68</v>
      </c>
      <c r="B18" s="30" t="s">
        <v>67</v>
      </c>
      <c r="C18" s="26" t="s">
        <v>13</v>
      </c>
      <c r="D18" s="27">
        <f>+D17*9</f>
        <v>9</v>
      </c>
      <c r="E18" s="28">
        <v>0</v>
      </c>
      <c r="F18" s="28">
        <f>+D18*E18</f>
        <v>0</v>
      </c>
      <c r="G18" s="29"/>
    </row>
    <row r="19" spans="1:257" s="37" customFormat="1" ht="27" x14ac:dyDescent="0.25">
      <c r="A19" s="24" t="s">
        <v>16</v>
      </c>
      <c r="B19" s="30" t="s">
        <v>69</v>
      </c>
      <c r="C19" s="26" t="s">
        <v>70</v>
      </c>
      <c r="D19" s="27">
        <v>1</v>
      </c>
      <c r="E19" s="28">
        <v>0</v>
      </c>
      <c r="F19" s="28">
        <f t="shared" ref="F19:F20" si="1">+D19*E19</f>
        <v>0</v>
      </c>
      <c r="G19" s="29"/>
    </row>
    <row r="20" spans="1:257" s="37" customFormat="1" ht="27" x14ac:dyDescent="0.25">
      <c r="A20" s="24" t="s">
        <v>16</v>
      </c>
      <c r="B20" s="30" t="s">
        <v>83</v>
      </c>
      <c r="C20" s="26" t="s">
        <v>70</v>
      </c>
      <c r="D20" s="27">
        <v>1</v>
      </c>
      <c r="E20" s="28">
        <v>0</v>
      </c>
      <c r="F20" s="28">
        <f t="shared" si="1"/>
        <v>0</v>
      </c>
      <c r="G20" s="29"/>
    </row>
    <row r="21" spans="1:257" s="42" customFormat="1" ht="13.5" x14ac:dyDescent="0.25">
      <c r="A21" s="31" t="s">
        <v>8</v>
      </c>
      <c r="B21" s="32"/>
      <c r="C21" s="33"/>
      <c r="D21" s="34"/>
      <c r="E21" s="35"/>
      <c r="F21" s="35"/>
      <c r="G21" s="36">
        <f>SUM(F17:F20)</f>
        <v>0</v>
      </c>
    </row>
    <row r="22" spans="1:257" s="42" customFormat="1" ht="15.75" x14ac:dyDescent="0.25">
      <c r="A22" s="49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  <c r="FP22" s="50"/>
      <c r="FQ22" s="50"/>
      <c r="FR22" s="50"/>
      <c r="FS22" s="50"/>
      <c r="FT22" s="50"/>
      <c r="FU22" s="50"/>
      <c r="FV22" s="50"/>
      <c r="FW22" s="50"/>
      <c r="FX22" s="50"/>
      <c r="FY22" s="50"/>
      <c r="FZ22" s="50"/>
      <c r="GA22" s="50"/>
      <c r="GB22" s="50"/>
      <c r="GC22" s="50"/>
      <c r="GD22" s="50"/>
      <c r="GE22" s="50"/>
      <c r="GF22" s="50"/>
      <c r="GG22" s="50"/>
      <c r="GH22" s="50"/>
      <c r="GI22" s="50"/>
      <c r="GJ22" s="50"/>
      <c r="GK22" s="50"/>
      <c r="GL22" s="50"/>
      <c r="GM22" s="50"/>
      <c r="GN22" s="50"/>
      <c r="GO22" s="50"/>
      <c r="GP22" s="50"/>
      <c r="GQ22" s="50"/>
      <c r="GR22" s="50"/>
      <c r="GS22" s="50"/>
      <c r="GT22" s="50"/>
      <c r="GU22" s="50"/>
      <c r="GV22" s="50"/>
      <c r="GW22" s="50"/>
      <c r="GX22" s="50"/>
      <c r="GY22" s="50"/>
      <c r="GZ22" s="50"/>
      <c r="HA22" s="50"/>
      <c r="HB22" s="50"/>
      <c r="HC22" s="50"/>
      <c r="HD22" s="50"/>
      <c r="HE22" s="50"/>
      <c r="HF22" s="50"/>
      <c r="HG22" s="50"/>
      <c r="HH22" s="50"/>
      <c r="HI22" s="50"/>
      <c r="HJ22" s="50"/>
      <c r="HK22" s="50"/>
      <c r="HL22" s="50"/>
      <c r="HM22" s="50"/>
      <c r="HN22" s="50"/>
      <c r="HO22" s="50"/>
      <c r="HP22" s="50"/>
      <c r="HQ22" s="50"/>
      <c r="HR22" s="50"/>
      <c r="HS22" s="50"/>
      <c r="HT22" s="50"/>
      <c r="HU22" s="50"/>
      <c r="HV22" s="50"/>
      <c r="HW22" s="50"/>
      <c r="HX22" s="50"/>
      <c r="HY22" s="50"/>
      <c r="HZ22" s="50"/>
      <c r="IA22" s="50"/>
      <c r="IB22" s="50"/>
      <c r="IC22" s="50"/>
      <c r="ID22" s="50"/>
      <c r="IE22" s="50"/>
      <c r="IF22" s="50"/>
      <c r="IG22" s="50"/>
      <c r="IH22" s="50"/>
      <c r="II22" s="50"/>
      <c r="IJ22" s="50"/>
      <c r="IK22" s="50"/>
      <c r="IL22" s="50"/>
      <c r="IM22" s="50"/>
      <c r="IN22" s="50"/>
      <c r="IO22" s="50"/>
      <c r="IP22" s="50"/>
      <c r="IQ22" s="50"/>
      <c r="IR22" s="50"/>
      <c r="IS22" s="50"/>
      <c r="IT22" s="50"/>
      <c r="IU22" s="50"/>
      <c r="IV22" s="50"/>
      <c r="IW22" s="50"/>
    </row>
    <row r="23" spans="1:257" ht="13.5" x14ac:dyDescent="0.25">
      <c r="C23" s="52"/>
      <c r="D23" s="53"/>
      <c r="E23" s="53"/>
      <c r="F23" s="54"/>
      <c r="G23" s="54"/>
      <c r="H23" s="51"/>
    </row>
    <row r="24" spans="1:257" ht="13.5" x14ac:dyDescent="0.25">
      <c r="A24" s="59"/>
      <c r="B24" s="60"/>
      <c r="C24" s="61"/>
      <c r="D24" s="62"/>
      <c r="E24" s="62"/>
      <c r="F24" s="63"/>
      <c r="G24" s="64"/>
      <c r="H24" s="51"/>
    </row>
    <row r="25" spans="1:257" ht="13.5" x14ac:dyDescent="0.25">
      <c r="A25" s="65" t="s">
        <v>28</v>
      </c>
      <c r="C25" s="52"/>
      <c r="D25" s="53"/>
      <c r="E25" s="53"/>
      <c r="F25" s="54"/>
      <c r="G25" s="66"/>
      <c r="H25" s="51"/>
    </row>
    <row r="26" spans="1:257" ht="13.5" x14ac:dyDescent="0.25">
      <c r="A26" s="65"/>
      <c r="C26" s="52"/>
      <c r="D26" s="53"/>
      <c r="E26" s="53"/>
      <c r="F26" s="54"/>
      <c r="G26" s="66"/>
      <c r="H26" s="51"/>
    </row>
    <row r="27" spans="1:257" ht="13.5" x14ac:dyDescent="0.25">
      <c r="A27" s="67" t="str">
        <f>+A8</f>
        <v>Kácení stromů, odstranění pařezů</v>
      </c>
      <c r="C27" s="52"/>
      <c r="D27" s="53"/>
      <c r="E27" s="53"/>
      <c r="F27" s="54"/>
      <c r="G27" s="66">
        <f>+G13</f>
        <v>0</v>
      </c>
      <c r="H27" s="51"/>
    </row>
    <row r="28" spans="1:257" ht="13.5" x14ac:dyDescent="0.25">
      <c r="A28" s="67" t="str">
        <f>+A15</f>
        <v>Likvidace vytěžené dřevní hmoty</v>
      </c>
      <c r="C28" s="52"/>
      <c r="D28" s="53"/>
      <c r="E28" s="53"/>
      <c r="F28" s="54"/>
      <c r="G28" s="66">
        <f>+G21</f>
        <v>0</v>
      </c>
      <c r="H28" s="51"/>
    </row>
    <row r="29" spans="1:257" ht="13.5" x14ac:dyDescent="0.25">
      <c r="A29" s="68"/>
      <c r="B29" s="1"/>
      <c r="C29" s="69"/>
      <c r="D29" s="70"/>
      <c r="E29" s="70"/>
      <c r="F29" s="71"/>
      <c r="G29" s="72"/>
      <c r="H29" s="51"/>
    </row>
    <row r="30" spans="1:257" ht="13.5" x14ac:dyDescent="0.25">
      <c r="A30" s="67"/>
      <c r="C30" s="52"/>
      <c r="D30" s="53"/>
      <c r="E30" s="53"/>
      <c r="F30" s="54"/>
      <c r="G30" s="66"/>
      <c r="H30" s="51"/>
    </row>
    <row r="31" spans="1:257" s="73" customFormat="1" ht="13.5" x14ac:dyDescent="0.25">
      <c r="A31" s="65" t="s">
        <v>29</v>
      </c>
      <c r="C31" s="74"/>
      <c r="D31" s="75"/>
      <c r="E31" s="75"/>
      <c r="F31" s="76"/>
      <c r="G31" s="77">
        <f>SUM(G27:G30)</f>
        <v>0</v>
      </c>
      <c r="H31" s="51"/>
    </row>
    <row r="32" spans="1:257" ht="13.5" x14ac:dyDescent="0.25">
      <c r="A32" s="68"/>
      <c r="B32" s="1"/>
      <c r="C32" s="69"/>
      <c r="D32" s="70"/>
      <c r="E32" s="70"/>
      <c r="F32" s="71"/>
      <c r="G32" s="72"/>
      <c r="H32" s="51"/>
    </row>
    <row r="33" spans="3:8" ht="13.5" x14ac:dyDescent="0.25">
      <c r="C33" s="52"/>
      <c r="D33" s="53"/>
      <c r="E33" s="53"/>
      <c r="F33" s="54"/>
      <c r="G33" s="54"/>
      <c r="H33" s="51"/>
    </row>
    <row r="34" spans="3:8" ht="13.5" x14ac:dyDescent="0.25">
      <c r="C34" s="52"/>
      <c r="D34" s="53"/>
      <c r="E34" s="53"/>
      <c r="F34" s="54"/>
      <c r="G34" s="54"/>
      <c r="H34" s="51"/>
    </row>
    <row r="35" spans="3:8" ht="13.5" x14ac:dyDescent="0.25">
      <c r="C35" s="52"/>
      <c r="D35" s="53"/>
      <c r="E35" s="53"/>
      <c r="F35" s="54"/>
      <c r="G35" s="54"/>
      <c r="H35" s="51"/>
    </row>
    <row r="36" spans="3:8" ht="13.5" x14ac:dyDescent="0.25">
      <c r="C36" s="52"/>
      <c r="D36" s="53"/>
      <c r="E36" s="53"/>
      <c r="F36" s="54"/>
      <c r="G36" s="54"/>
      <c r="H36" s="51"/>
    </row>
    <row r="37" spans="3:8" ht="13.5" x14ac:dyDescent="0.25">
      <c r="C37" s="52"/>
      <c r="D37" s="53"/>
      <c r="E37" s="53"/>
      <c r="F37" s="54"/>
      <c r="G37" s="54"/>
      <c r="H37" s="51"/>
    </row>
    <row r="38" spans="3:8" ht="13.5" x14ac:dyDescent="0.25">
      <c r="C38" s="52"/>
      <c r="D38" s="53"/>
      <c r="E38" s="53"/>
      <c r="F38" s="54"/>
      <c r="G38" s="54"/>
      <c r="H38" s="51"/>
    </row>
    <row r="39" spans="3:8" ht="13.5" x14ac:dyDescent="0.25">
      <c r="C39" s="52"/>
      <c r="D39" s="53"/>
      <c r="E39" s="53"/>
      <c r="F39" s="54"/>
      <c r="G39" s="54"/>
      <c r="H39" s="51"/>
    </row>
    <row r="40" spans="3:8" ht="13.5" x14ac:dyDescent="0.25">
      <c r="C40" s="52"/>
      <c r="D40" s="53"/>
      <c r="E40" s="53"/>
      <c r="F40" s="54"/>
      <c r="G40" s="54"/>
      <c r="H40" s="51"/>
    </row>
    <row r="41" spans="3:8" ht="13.5" x14ac:dyDescent="0.25">
      <c r="C41" s="52"/>
      <c r="D41" s="53"/>
      <c r="E41" s="53"/>
      <c r="F41" s="54"/>
      <c r="G41" s="54"/>
      <c r="H41" s="51"/>
    </row>
    <row r="42" spans="3:8" ht="13.5" x14ac:dyDescent="0.25">
      <c r="C42" s="52"/>
      <c r="D42" s="53"/>
      <c r="E42" s="53"/>
      <c r="F42" s="54"/>
      <c r="G42" s="54"/>
      <c r="H42" s="51"/>
    </row>
    <row r="43" spans="3:8" ht="13.5" x14ac:dyDescent="0.25">
      <c r="C43" s="52"/>
      <c r="D43" s="53"/>
      <c r="E43" s="53"/>
      <c r="F43" s="54"/>
      <c r="G43" s="54"/>
      <c r="H43" s="51"/>
    </row>
    <row r="44" spans="3:8" ht="13.5" x14ac:dyDescent="0.25">
      <c r="C44" s="52"/>
      <c r="D44" s="53"/>
      <c r="E44" s="53"/>
      <c r="F44" s="54"/>
      <c r="G44" s="54"/>
      <c r="H44" s="51"/>
    </row>
    <row r="45" spans="3:8" ht="13.5" x14ac:dyDescent="0.25">
      <c r="C45" s="52"/>
      <c r="D45" s="53"/>
      <c r="E45" s="53"/>
      <c r="F45" s="54"/>
      <c r="G45" s="54"/>
      <c r="H45" s="51"/>
    </row>
    <row r="46" spans="3:8" ht="13.5" x14ac:dyDescent="0.25">
      <c r="C46" s="52"/>
      <c r="D46" s="53"/>
      <c r="E46" s="53"/>
      <c r="F46" s="54"/>
      <c r="G46" s="54"/>
      <c r="H46" s="51"/>
    </row>
    <row r="47" spans="3:8" ht="13.5" x14ac:dyDescent="0.25">
      <c r="C47" s="52"/>
      <c r="D47" s="53"/>
      <c r="E47" s="53"/>
      <c r="F47" s="54"/>
      <c r="G47" s="54"/>
      <c r="H47" s="51"/>
    </row>
    <row r="48" spans="3:8" ht="13.5" x14ac:dyDescent="0.25">
      <c r="C48" s="52"/>
      <c r="D48" s="53"/>
      <c r="E48" s="53"/>
      <c r="F48" s="54"/>
      <c r="G48" s="54"/>
      <c r="H48" s="51"/>
    </row>
    <row r="49" spans="3:8" ht="13.5" x14ac:dyDescent="0.25">
      <c r="C49" s="52"/>
      <c r="D49" s="53"/>
      <c r="E49" s="53"/>
      <c r="F49" s="54"/>
      <c r="G49" s="54"/>
      <c r="H49" s="51"/>
    </row>
    <row r="50" spans="3:8" ht="13.5" x14ac:dyDescent="0.25">
      <c r="C50" s="52"/>
      <c r="D50" s="53"/>
      <c r="E50" s="53"/>
      <c r="F50" s="54"/>
      <c r="G50" s="54"/>
      <c r="H50" s="51"/>
    </row>
    <row r="51" spans="3:8" ht="13.5" x14ac:dyDescent="0.25">
      <c r="C51" s="52"/>
      <c r="D51" s="53"/>
      <c r="E51" s="53"/>
      <c r="F51" s="54"/>
      <c r="G51" s="54"/>
      <c r="H51" s="51"/>
    </row>
    <row r="52" spans="3:8" ht="13.5" x14ac:dyDescent="0.25">
      <c r="C52" s="52"/>
      <c r="D52" s="53"/>
      <c r="E52" s="53"/>
      <c r="F52" s="54"/>
      <c r="G52" s="54"/>
      <c r="H52" s="51"/>
    </row>
    <row r="53" spans="3:8" ht="13.5" x14ac:dyDescent="0.25">
      <c r="C53" s="52"/>
      <c r="D53" s="53"/>
      <c r="E53" s="53"/>
      <c r="F53" s="54"/>
      <c r="G53" s="54"/>
      <c r="H53" s="51"/>
    </row>
    <row r="54" spans="3:8" ht="13.5" x14ac:dyDescent="0.25">
      <c r="C54" s="52"/>
      <c r="D54" s="53"/>
      <c r="E54" s="53"/>
      <c r="F54" s="54"/>
      <c r="G54" s="54"/>
      <c r="H54" s="51"/>
    </row>
    <row r="55" spans="3:8" ht="13.5" x14ac:dyDescent="0.25">
      <c r="C55" s="52"/>
      <c r="D55" s="53"/>
      <c r="E55" s="53"/>
      <c r="F55" s="54"/>
      <c r="G55" s="54"/>
      <c r="H55" s="51"/>
    </row>
    <row r="56" spans="3:8" ht="13.5" x14ac:dyDescent="0.25">
      <c r="C56" s="52"/>
      <c r="D56" s="53"/>
      <c r="E56" s="53"/>
      <c r="F56" s="54"/>
      <c r="G56" s="54"/>
      <c r="H56" s="51"/>
    </row>
    <row r="57" spans="3:8" ht="13.5" x14ac:dyDescent="0.25">
      <c r="C57" s="52"/>
      <c r="D57" s="53"/>
      <c r="E57" s="53"/>
      <c r="F57" s="54"/>
      <c r="G57" s="54"/>
      <c r="H57" s="51"/>
    </row>
    <row r="58" spans="3:8" ht="13.5" x14ac:dyDescent="0.25">
      <c r="C58" s="52"/>
      <c r="D58" s="53"/>
      <c r="E58" s="53"/>
      <c r="F58" s="54"/>
      <c r="G58" s="54"/>
      <c r="H58" s="51"/>
    </row>
    <row r="59" spans="3:8" ht="13.5" x14ac:dyDescent="0.25">
      <c r="C59" s="52"/>
      <c r="D59" s="53"/>
      <c r="E59" s="53"/>
      <c r="F59" s="54"/>
      <c r="G59" s="54"/>
      <c r="H59" s="51"/>
    </row>
    <row r="60" spans="3:8" ht="13.5" x14ac:dyDescent="0.25">
      <c r="C60" s="52"/>
      <c r="D60" s="53"/>
      <c r="E60" s="53"/>
      <c r="F60" s="54"/>
      <c r="G60" s="54"/>
      <c r="H60" s="51"/>
    </row>
    <row r="61" spans="3:8" ht="13.5" x14ac:dyDescent="0.25">
      <c r="C61" s="52"/>
      <c r="D61" s="53"/>
      <c r="E61" s="53"/>
      <c r="F61" s="54"/>
      <c r="G61" s="54"/>
      <c r="H61" s="51"/>
    </row>
    <row r="62" spans="3:8" ht="13.5" x14ac:dyDescent="0.25">
      <c r="C62" s="52"/>
      <c r="D62" s="53"/>
      <c r="E62" s="53"/>
      <c r="F62" s="54"/>
      <c r="G62" s="54"/>
      <c r="H62" s="51"/>
    </row>
    <row r="63" spans="3:8" ht="13.5" x14ac:dyDescent="0.25">
      <c r="C63" s="52"/>
      <c r="D63" s="53"/>
      <c r="E63" s="53"/>
      <c r="F63" s="54"/>
      <c r="G63" s="54"/>
      <c r="H63" s="51"/>
    </row>
    <row r="64" spans="3:8" ht="13.5" x14ac:dyDescent="0.25">
      <c r="C64" s="52"/>
      <c r="D64" s="53"/>
      <c r="E64" s="53"/>
      <c r="F64" s="54"/>
      <c r="G64" s="54"/>
      <c r="H64" s="51"/>
    </row>
    <row r="65" spans="3:8" ht="13.5" x14ac:dyDescent="0.25">
      <c r="C65" s="52"/>
      <c r="D65" s="53"/>
      <c r="E65" s="53"/>
      <c r="F65" s="54"/>
      <c r="G65" s="54"/>
      <c r="H65" s="51"/>
    </row>
    <row r="66" spans="3:8" ht="13.5" x14ac:dyDescent="0.25">
      <c r="C66" s="52"/>
      <c r="D66" s="53"/>
      <c r="E66" s="53"/>
      <c r="F66" s="54"/>
      <c r="G66" s="54"/>
      <c r="H66" s="51"/>
    </row>
    <row r="67" spans="3:8" ht="13.5" x14ac:dyDescent="0.25">
      <c r="C67" s="52"/>
      <c r="D67" s="53"/>
      <c r="E67" s="53"/>
      <c r="F67" s="54"/>
      <c r="G67" s="54"/>
      <c r="H67" s="51"/>
    </row>
    <row r="68" spans="3:8" ht="13.5" x14ac:dyDescent="0.25">
      <c r="C68" s="52"/>
      <c r="D68" s="53"/>
      <c r="E68" s="53"/>
      <c r="F68" s="54"/>
      <c r="G68" s="54"/>
      <c r="H68" s="51"/>
    </row>
    <row r="69" spans="3:8" ht="13.5" x14ac:dyDescent="0.25">
      <c r="C69" s="52"/>
      <c r="D69" s="53"/>
      <c r="E69" s="53"/>
      <c r="F69" s="54"/>
      <c r="G69" s="54"/>
      <c r="H69" s="51"/>
    </row>
    <row r="70" spans="3:8" ht="13.5" x14ac:dyDescent="0.25">
      <c r="C70" s="52"/>
      <c r="D70" s="53"/>
      <c r="E70" s="53"/>
      <c r="F70" s="54"/>
      <c r="G70" s="54"/>
      <c r="H70" s="51"/>
    </row>
    <row r="71" spans="3:8" ht="13.5" x14ac:dyDescent="0.25">
      <c r="C71" s="52"/>
      <c r="D71" s="53"/>
      <c r="E71" s="53"/>
      <c r="F71" s="54"/>
      <c r="G71" s="54"/>
      <c r="H71" s="51"/>
    </row>
    <row r="72" spans="3:8" ht="13.5" x14ac:dyDescent="0.25">
      <c r="C72" s="52"/>
      <c r="D72" s="53"/>
      <c r="E72" s="53"/>
      <c r="F72" s="54"/>
      <c r="G72" s="54"/>
      <c r="H72" s="51"/>
    </row>
    <row r="73" spans="3:8" ht="13.5" x14ac:dyDescent="0.25">
      <c r="C73" s="52"/>
      <c r="D73" s="53"/>
      <c r="E73" s="53"/>
      <c r="F73" s="54"/>
      <c r="G73" s="54"/>
      <c r="H73" s="51"/>
    </row>
    <row r="74" spans="3:8" ht="13.5" x14ac:dyDescent="0.25">
      <c r="C74" s="52"/>
      <c r="D74" s="53"/>
      <c r="E74" s="53"/>
      <c r="F74" s="54"/>
      <c r="G74" s="54"/>
      <c r="H74" s="51"/>
    </row>
    <row r="75" spans="3:8" ht="13.5" x14ac:dyDescent="0.25">
      <c r="C75" s="52"/>
      <c r="D75" s="53"/>
      <c r="E75" s="53"/>
      <c r="F75" s="54"/>
      <c r="G75" s="54"/>
      <c r="H75" s="51"/>
    </row>
    <row r="76" spans="3:8" ht="13.5" x14ac:dyDescent="0.25">
      <c r="C76" s="52"/>
      <c r="D76" s="53"/>
      <c r="E76" s="53"/>
      <c r="F76" s="54"/>
      <c r="G76" s="54"/>
      <c r="H76" s="51"/>
    </row>
    <row r="77" spans="3:8" ht="13.5" x14ac:dyDescent="0.25">
      <c r="C77" s="52"/>
      <c r="D77" s="53"/>
      <c r="E77" s="53"/>
      <c r="F77" s="54"/>
      <c r="G77" s="54"/>
      <c r="H77" s="51"/>
    </row>
    <row r="78" spans="3:8" ht="13.5" x14ac:dyDescent="0.25">
      <c r="C78" s="52"/>
      <c r="D78" s="53"/>
      <c r="E78" s="53"/>
      <c r="F78" s="54"/>
      <c r="G78" s="54"/>
      <c r="H78" s="51"/>
    </row>
    <row r="79" spans="3:8" ht="13.5" x14ac:dyDescent="0.25">
      <c r="C79" s="52"/>
      <c r="D79" s="53"/>
      <c r="E79" s="53"/>
      <c r="F79" s="54"/>
      <c r="G79" s="54"/>
      <c r="H79" s="51"/>
    </row>
    <row r="80" spans="3:8" ht="13.5" x14ac:dyDescent="0.25">
      <c r="C80" s="52"/>
      <c r="D80" s="53"/>
      <c r="E80" s="53"/>
      <c r="F80" s="54"/>
      <c r="G80" s="54"/>
      <c r="H80" s="51"/>
    </row>
    <row r="81" spans="3:8" ht="13.5" x14ac:dyDescent="0.25">
      <c r="C81" s="52"/>
      <c r="D81" s="53"/>
      <c r="E81" s="53"/>
      <c r="F81" s="54"/>
      <c r="G81" s="54"/>
      <c r="H81" s="51"/>
    </row>
    <row r="82" spans="3:8" ht="13.5" x14ac:dyDescent="0.25">
      <c r="C82" s="52"/>
      <c r="D82" s="53"/>
      <c r="E82" s="53"/>
      <c r="F82" s="54"/>
      <c r="G82" s="54"/>
      <c r="H82" s="51"/>
    </row>
    <row r="83" spans="3:8" ht="13.5" x14ac:dyDescent="0.25">
      <c r="C83" s="52"/>
      <c r="D83" s="53"/>
      <c r="E83" s="53"/>
      <c r="F83" s="54"/>
      <c r="G83" s="54"/>
      <c r="H83" s="51"/>
    </row>
    <row r="84" spans="3:8" ht="13.5" x14ac:dyDescent="0.25">
      <c r="C84" s="52"/>
      <c r="D84" s="53"/>
      <c r="E84" s="53"/>
      <c r="F84" s="54"/>
      <c r="G84" s="54"/>
      <c r="H84" s="51"/>
    </row>
    <row r="85" spans="3:8" ht="13.5" x14ac:dyDescent="0.25">
      <c r="C85" s="52"/>
      <c r="D85" s="53"/>
      <c r="E85" s="53"/>
      <c r="F85" s="54"/>
      <c r="G85" s="54"/>
      <c r="H85" s="51"/>
    </row>
    <row r="86" spans="3:8" ht="13.5" x14ac:dyDescent="0.25">
      <c r="C86" s="52"/>
      <c r="D86" s="53"/>
      <c r="E86" s="53"/>
      <c r="F86" s="54"/>
      <c r="G86" s="54"/>
      <c r="H86" s="51"/>
    </row>
    <row r="87" spans="3:8" ht="13.5" x14ac:dyDescent="0.25">
      <c r="C87" s="52"/>
      <c r="D87" s="53"/>
      <c r="E87" s="53"/>
      <c r="F87" s="54"/>
      <c r="G87" s="54"/>
      <c r="H87" s="51"/>
    </row>
    <row r="88" spans="3:8" ht="13.5" x14ac:dyDescent="0.25">
      <c r="C88" s="52"/>
      <c r="D88" s="53"/>
      <c r="E88" s="53"/>
      <c r="F88" s="54"/>
      <c r="G88" s="54"/>
      <c r="H88" s="51"/>
    </row>
    <row r="89" spans="3:8" ht="13.5" x14ac:dyDescent="0.25">
      <c r="C89" s="52"/>
      <c r="D89" s="53"/>
      <c r="E89" s="53"/>
      <c r="F89" s="54"/>
      <c r="G89" s="54"/>
      <c r="H89" s="51"/>
    </row>
    <row r="90" spans="3:8" ht="13.5" x14ac:dyDescent="0.25">
      <c r="C90" s="52"/>
      <c r="D90" s="53"/>
      <c r="E90" s="53"/>
      <c r="F90" s="54"/>
      <c r="G90" s="54"/>
      <c r="H90" s="51"/>
    </row>
    <row r="91" spans="3:8" ht="13.5" x14ac:dyDescent="0.25">
      <c r="C91" s="52"/>
      <c r="D91" s="53"/>
      <c r="E91" s="53"/>
      <c r="F91" s="54"/>
      <c r="G91" s="54"/>
      <c r="H91" s="51"/>
    </row>
    <row r="92" spans="3:8" ht="13.5" x14ac:dyDescent="0.25">
      <c r="C92" s="52"/>
      <c r="D92" s="53"/>
      <c r="E92" s="53"/>
      <c r="F92" s="54"/>
      <c r="G92" s="54"/>
      <c r="H92" s="51"/>
    </row>
    <row r="93" spans="3:8" ht="13.5" x14ac:dyDescent="0.25">
      <c r="C93" s="52"/>
      <c r="D93" s="53"/>
      <c r="E93" s="53"/>
      <c r="F93" s="54"/>
      <c r="G93" s="54"/>
      <c r="H93" s="51"/>
    </row>
    <row r="94" spans="3:8" ht="13.5" x14ac:dyDescent="0.25">
      <c r="C94" s="52"/>
      <c r="D94" s="53"/>
      <c r="E94" s="53"/>
      <c r="F94" s="54"/>
      <c r="G94" s="54"/>
      <c r="H94" s="51"/>
    </row>
    <row r="95" spans="3:8" ht="13.5" x14ac:dyDescent="0.25">
      <c r="C95" s="52"/>
      <c r="D95" s="53"/>
      <c r="E95" s="53"/>
      <c r="F95" s="54"/>
      <c r="G95" s="54"/>
      <c r="H95" s="51"/>
    </row>
    <row r="96" spans="3:8" ht="13.5" x14ac:dyDescent="0.25">
      <c r="C96" s="52"/>
      <c r="D96" s="53"/>
      <c r="E96" s="53"/>
      <c r="F96" s="54"/>
      <c r="G96" s="54"/>
      <c r="H96" s="51"/>
    </row>
    <row r="97" spans="3:8" ht="13.5" x14ac:dyDescent="0.25">
      <c r="C97" s="52"/>
      <c r="D97" s="53"/>
      <c r="E97" s="53"/>
      <c r="F97" s="54"/>
      <c r="G97" s="54"/>
      <c r="H97" s="51"/>
    </row>
    <row r="98" spans="3:8" ht="13.5" x14ac:dyDescent="0.25">
      <c r="C98" s="52"/>
      <c r="D98" s="53"/>
      <c r="E98" s="53"/>
      <c r="F98" s="54"/>
      <c r="G98" s="54"/>
      <c r="H98" s="51"/>
    </row>
    <row r="99" spans="3:8" ht="13.5" x14ac:dyDescent="0.25">
      <c r="C99" s="52"/>
      <c r="D99" s="53"/>
      <c r="E99" s="53"/>
      <c r="F99" s="54"/>
      <c r="G99" s="54"/>
      <c r="H99" s="51"/>
    </row>
    <row r="100" spans="3:8" ht="13.5" x14ac:dyDescent="0.25">
      <c r="C100" s="52"/>
      <c r="D100" s="53"/>
      <c r="E100" s="53"/>
      <c r="F100" s="54"/>
      <c r="G100" s="54"/>
      <c r="H100" s="51"/>
    </row>
    <row r="101" spans="3:8" ht="13.5" x14ac:dyDescent="0.25">
      <c r="C101" s="52"/>
      <c r="D101" s="53"/>
      <c r="E101" s="53"/>
      <c r="F101" s="54"/>
      <c r="G101" s="54"/>
      <c r="H101" s="51"/>
    </row>
    <row r="102" spans="3:8" ht="13.5" x14ac:dyDescent="0.25">
      <c r="C102" s="52"/>
      <c r="D102" s="53"/>
      <c r="E102" s="53"/>
      <c r="F102" s="54"/>
      <c r="G102" s="54"/>
      <c r="H102" s="51"/>
    </row>
    <row r="103" spans="3:8" ht="13.5" x14ac:dyDescent="0.25">
      <c r="C103" s="52"/>
      <c r="D103" s="53"/>
      <c r="E103" s="53"/>
      <c r="F103" s="54"/>
      <c r="G103" s="54"/>
      <c r="H103" s="51"/>
    </row>
    <row r="104" spans="3:8" ht="13.5" x14ac:dyDescent="0.25">
      <c r="C104" s="52"/>
      <c r="D104" s="53"/>
      <c r="E104" s="53"/>
      <c r="F104" s="54"/>
      <c r="G104" s="54"/>
      <c r="H104" s="51"/>
    </row>
    <row r="105" spans="3:8" ht="13.5" x14ac:dyDescent="0.25">
      <c r="C105" s="52"/>
      <c r="D105" s="53"/>
      <c r="E105" s="53"/>
      <c r="F105" s="54"/>
      <c r="G105" s="54"/>
      <c r="H105" s="51"/>
    </row>
    <row r="106" spans="3:8" ht="13.5" x14ac:dyDescent="0.25">
      <c r="C106" s="52"/>
      <c r="D106" s="53"/>
      <c r="E106" s="53"/>
      <c r="F106" s="54"/>
      <c r="G106" s="54"/>
      <c r="H106" s="51"/>
    </row>
    <row r="107" spans="3:8" ht="13.5" x14ac:dyDescent="0.25">
      <c r="C107" s="52"/>
      <c r="D107" s="53"/>
      <c r="E107" s="53"/>
      <c r="F107" s="54"/>
      <c r="G107" s="54"/>
      <c r="H107" s="51"/>
    </row>
    <row r="108" spans="3:8" ht="13.5" x14ac:dyDescent="0.25">
      <c r="C108" s="52"/>
      <c r="D108" s="53"/>
      <c r="E108" s="53"/>
      <c r="F108" s="54"/>
      <c r="G108" s="54"/>
      <c r="H108" s="51"/>
    </row>
    <row r="109" spans="3:8" ht="13.5" x14ac:dyDescent="0.25">
      <c r="C109" s="52"/>
      <c r="D109" s="53"/>
      <c r="E109" s="53"/>
      <c r="F109" s="54"/>
      <c r="G109" s="54"/>
      <c r="H109" s="51"/>
    </row>
    <row r="110" spans="3:8" ht="13.5" x14ac:dyDescent="0.25">
      <c r="C110" s="52"/>
      <c r="D110" s="53"/>
      <c r="E110" s="53"/>
      <c r="F110" s="54"/>
      <c r="G110" s="54"/>
      <c r="H110" s="51"/>
    </row>
    <row r="111" spans="3:8" ht="13.5" x14ac:dyDescent="0.25">
      <c r="C111" s="52"/>
      <c r="D111" s="53"/>
      <c r="E111" s="53"/>
      <c r="F111" s="54"/>
      <c r="G111" s="54"/>
      <c r="H111" s="51"/>
    </row>
    <row r="112" spans="3:8" ht="13.5" x14ac:dyDescent="0.25">
      <c r="C112" s="52"/>
      <c r="D112" s="53"/>
      <c r="E112" s="53"/>
      <c r="F112" s="54"/>
      <c r="G112" s="54"/>
      <c r="H112" s="51"/>
    </row>
    <row r="113" spans="3:8" ht="13.5" x14ac:dyDescent="0.25">
      <c r="C113" s="52"/>
      <c r="D113" s="53"/>
      <c r="E113" s="53"/>
      <c r="F113" s="54"/>
      <c r="G113" s="54"/>
      <c r="H113" s="51"/>
    </row>
    <row r="114" spans="3:8" ht="13.5" x14ac:dyDescent="0.25">
      <c r="C114" s="52"/>
      <c r="D114" s="53"/>
      <c r="E114" s="53"/>
      <c r="F114" s="54"/>
      <c r="G114" s="54"/>
      <c r="H114" s="51"/>
    </row>
    <row r="115" spans="3:8" ht="13.5" x14ac:dyDescent="0.25">
      <c r="C115" s="52"/>
      <c r="D115" s="53"/>
      <c r="E115" s="53"/>
      <c r="F115" s="54"/>
      <c r="G115" s="54"/>
      <c r="H115" s="51"/>
    </row>
    <row r="116" spans="3:8" ht="13.5" x14ac:dyDescent="0.25">
      <c r="C116" s="52"/>
      <c r="D116" s="53"/>
      <c r="E116" s="53"/>
      <c r="F116" s="54"/>
      <c r="G116" s="54"/>
      <c r="H116" s="51"/>
    </row>
    <row r="117" spans="3:8" ht="13.5" x14ac:dyDescent="0.25">
      <c r="C117" s="52"/>
      <c r="D117" s="53"/>
      <c r="E117" s="53"/>
      <c r="F117" s="54"/>
      <c r="G117" s="54"/>
      <c r="H117" s="51"/>
    </row>
    <row r="118" spans="3:8" ht="13.5" x14ac:dyDescent="0.25">
      <c r="C118" s="52"/>
      <c r="D118" s="53"/>
      <c r="E118" s="53"/>
      <c r="F118" s="54"/>
      <c r="G118" s="54"/>
      <c r="H118" s="51"/>
    </row>
    <row r="119" spans="3:8" ht="13.5" x14ac:dyDescent="0.25">
      <c r="C119" s="52"/>
      <c r="D119" s="53"/>
      <c r="E119" s="53"/>
      <c r="F119" s="54"/>
      <c r="G119" s="54"/>
      <c r="H119" s="51"/>
    </row>
    <row r="120" spans="3:8" ht="13.5" x14ac:dyDescent="0.25">
      <c r="C120" s="52"/>
      <c r="D120" s="53"/>
      <c r="E120" s="53"/>
      <c r="F120" s="54"/>
      <c r="G120" s="54"/>
      <c r="H120" s="51"/>
    </row>
    <row r="121" spans="3:8" ht="13.5" x14ac:dyDescent="0.25">
      <c r="C121" s="52"/>
      <c r="D121" s="53"/>
      <c r="E121" s="53"/>
      <c r="F121" s="54"/>
      <c r="G121" s="54"/>
      <c r="H121" s="51"/>
    </row>
    <row r="122" spans="3:8" ht="13.5" x14ac:dyDescent="0.25">
      <c r="C122" s="52"/>
      <c r="D122" s="53"/>
      <c r="E122" s="53"/>
      <c r="F122" s="54"/>
      <c r="G122" s="54"/>
      <c r="H122" s="51"/>
    </row>
    <row r="123" spans="3:8" ht="13.5" x14ac:dyDescent="0.25">
      <c r="C123" s="52"/>
      <c r="D123" s="53"/>
      <c r="E123" s="53"/>
      <c r="F123" s="54"/>
      <c r="G123" s="54"/>
      <c r="H123" s="51"/>
    </row>
    <row r="124" spans="3:8" ht="13.5" x14ac:dyDescent="0.25">
      <c r="C124" s="52"/>
      <c r="D124" s="53"/>
      <c r="E124" s="53"/>
      <c r="F124" s="54"/>
      <c r="G124" s="54"/>
      <c r="H124" s="51"/>
    </row>
    <row r="125" spans="3:8" ht="13.5" x14ac:dyDescent="0.25">
      <c r="C125" s="52"/>
      <c r="D125" s="53"/>
      <c r="E125" s="53"/>
      <c r="F125" s="54"/>
      <c r="G125" s="54"/>
      <c r="H125" s="51"/>
    </row>
    <row r="126" spans="3:8" ht="13.5" x14ac:dyDescent="0.25">
      <c r="C126" s="52"/>
      <c r="D126" s="53"/>
      <c r="E126" s="53"/>
      <c r="F126" s="54"/>
      <c r="G126" s="54"/>
      <c r="H126" s="51"/>
    </row>
    <row r="127" spans="3:8" ht="13.5" x14ac:dyDescent="0.25">
      <c r="C127" s="52"/>
      <c r="D127" s="53"/>
      <c r="E127" s="53"/>
      <c r="F127" s="54"/>
      <c r="G127" s="54"/>
      <c r="H127" s="51"/>
    </row>
    <row r="128" spans="3:8" ht="13.5" x14ac:dyDescent="0.25">
      <c r="C128" s="52"/>
      <c r="D128" s="53"/>
      <c r="E128" s="53"/>
      <c r="F128" s="54"/>
      <c r="G128" s="54"/>
      <c r="H128" s="51"/>
    </row>
    <row r="129" spans="3:8" ht="13.5" x14ac:dyDescent="0.25">
      <c r="C129" s="52"/>
      <c r="D129" s="53"/>
      <c r="E129" s="53"/>
      <c r="F129" s="54"/>
      <c r="G129" s="54"/>
      <c r="H129" s="51"/>
    </row>
    <row r="130" spans="3:8" ht="13.5" x14ac:dyDescent="0.25">
      <c r="C130" s="52"/>
      <c r="D130" s="53"/>
      <c r="E130" s="53"/>
      <c r="F130" s="54"/>
      <c r="G130" s="54"/>
      <c r="H130" s="51"/>
    </row>
    <row r="131" spans="3:8" ht="13.5" x14ac:dyDescent="0.25">
      <c r="C131" s="52"/>
      <c r="D131" s="53"/>
      <c r="E131" s="53"/>
      <c r="F131" s="54"/>
      <c r="G131" s="54"/>
      <c r="H131" s="51"/>
    </row>
    <row r="132" spans="3:8" ht="13.5" x14ac:dyDescent="0.25">
      <c r="C132" s="52"/>
      <c r="D132" s="53"/>
      <c r="E132" s="53"/>
      <c r="F132" s="54"/>
      <c r="G132" s="54"/>
      <c r="H132" s="51"/>
    </row>
    <row r="133" spans="3:8" ht="13.5" x14ac:dyDescent="0.25">
      <c r="C133" s="52"/>
      <c r="D133" s="53"/>
      <c r="E133" s="53"/>
      <c r="F133" s="54"/>
      <c r="G133" s="54"/>
      <c r="H133" s="51"/>
    </row>
    <row r="134" spans="3:8" ht="13.5" x14ac:dyDescent="0.25">
      <c r="C134" s="52"/>
      <c r="D134" s="53"/>
      <c r="E134" s="53"/>
      <c r="F134" s="54"/>
      <c r="G134" s="54"/>
      <c r="H134" s="51"/>
    </row>
    <row r="135" spans="3:8" ht="13.5" x14ac:dyDescent="0.25">
      <c r="C135" s="52"/>
      <c r="D135" s="53"/>
      <c r="E135" s="53"/>
      <c r="F135" s="54"/>
      <c r="G135" s="54"/>
      <c r="H135" s="51"/>
    </row>
    <row r="136" spans="3:8" ht="13.5" x14ac:dyDescent="0.25">
      <c r="C136" s="52"/>
      <c r="D136" s="53"/>
      <c r="E136" s="53"/>
      <c r="F136" s="54"/>
      <c r="G136" s="54"/>
      <c r="H136" s="51"/>
    </row>
    <row r="137" spans="3:8" ht="13.5" x14ac:dyDescent="0.25">
      <c r="C137" s="52"/>
      <c r="D137" s="53"/>
      <c r="E137" s="53"/>
      <c r="F137" s="54"/>
      <c r="G137" s="54"/>
      <c r="H137" s="51"/>
    </row>
    <row r="138" spans="3:8" ht="13.5" x14ac:dyDescent="0.25">
      <c r="C138" s="52"/>
      <c r="D138" s="53"/>
      <c r="E138" s="53"/>
      <c r="F138" s="54"/>
      <c r="G138" s="54"/>
      <c r="H138" s="51"/>
    </row>
    <row r="139" spans="3:8" ht="13.5" x14ac:dyDescent="0.25">
      <c r="C139" s="52"/>
      <c r="D139" s="53"/>
      <c r="E139" s="53"/>
      <c r="F139" s="54"/>
      <c r="G139" s="54"/>
      <c r="H139" s="51"/>
    </row>
    <row r="140" spans="3:8" ht="13.5" x14ac:dyDescent="0.25">
      <c r="C140" s="52"/>
      <c r="D140" s="53"/>
      <c r="E140" s="53"/>
      <c r="F140" s="54"/>
      <c r="G140" s="54"/>
      <c r="H140" s="51"/>
    </row>
    <row r="141" spans="3:8" ht="13.5" x14ac:dyDescent="0.25">
      <c r="C141" s="52"/>
      <c r="D141" s="53"/>
      <c r="E141" s="53"/>
      <c r="F141" s="54"/>
      <c r="G141" s="54"/>
      <c r="H141" s="51"/>
    </row>
    <row r="142" spans="3:8" ht="13.5" x14ac:dyDescent="0.25">
      <c r="C142" s="52"/>
      <c r="D142" s="53"/>
      <c r="E142" s="53"/>
      <c r="F142" s="54"/>
      <c r="G142" s="54"/>
      <c r="H142" s="51"/>
    </row>
    <row r="143" spans="3:8" ht="13.5" x14ac:dyDescent="0.25">
      <c r="C143" s="52"/>
      <c r="D143" s="53"/>
      <c r="E143" s="53"/>
      <c r="F143" s="54"/>
      <c r="G143" s="54"/>
      <c r="H143" s="51"/>
    </row>
    <row r="144" spans="3:8" ht="13.5" x14ac:dyDescent="0.25">
      <c r="C144" s="52"/>
      <c r="D144" s="53"/>
      <c r="E144" s="53"/>
      <c r="F144" s="54"/>
      <c r="G144" s="54"/>
      <c r="H144" s="51"/>
    </row>
    <row r="145" spans="3:8" ht="13.5" x14ac:dyDescent="0.25">
      <c r="C145" s="52"/>
      <c r="D145" s="53"/>
      <c r="E145" s="53"/>
      <c r="F145" s="54"/>
      <c r="G145" s="54"/>
      <c r="H145" s="51"/>
    </row>
    <row r="146" spans="3:8" ht="13.5" x14ac:dyDescent="0.25">
      <c r="C146" s="52"/>
      <c r="D146" s="53"/>
      <c r="E146" s="53"/>
      <c r="F146" s="54"/>
      <c r="G146" s="54"/>
      <c r="H146" s="51"/>
    </row>
    <row r="147" spans="3:8" ht="13.5" x14ac:dyDescent="0.25">
      <c r="C147" s="52"/>
      <c r="D147" s="53"/>
      <c r="E147" s="53"/>
      <c r="F147" s="54"/>
      <c r="G147" s="54"/>
      <c r="H147" s="51"/>
    </row>
    <row r="148" spans="3:8" ht="13.5" x14ac:dyDescent="0.25">
      <c r="C148" s="52"/>
      <c r="D148" s="53"/>
      <c r="E148" s="53"/>
      <c r="F148" s="54"/>
      <c r="G148" s="54"/>
      <c r="H148" s="51"/>
    </row>
    <row r="149" spans="3:8" ht="13.5" x14ac:dyDescent="0.25">
      <c r="C149" s="52"/>
      <c r="D149" s="53"/>
      <c r="E149" s="53"/>
      <c r="F149" s="54"/>
      <c r="G149" s="54"/>
      <c r="H149" s="51"/>
    </row>
    <row r="150" spans="3:8" ht="13.5" x14ac:dyDescent="0.25">
      <c r="C150" s="52"/>
      <c r="D150" s="53"/>
      <c r="E150" s="53"/>
      <c r="F150" s="54"/>
      <c r="G150" s="54"/>
      <c r="H150" s="51"/>
    </row>
    <row r="151" spans="3:8" ht="13.5" x14ac:dyDescent="0.25">
      <c r="C151" s="52"/>
      <c r="D151" s="53"/>
      <c r="E151" s="53"/>
      <c r="F151" s="54"/>
      <c r="G151" s="54"/>
      <c r="H151" s="51"/>
    </row>
    <row r="152" spans="3:8" ht="13.5" x14ac:dyDescent="0.25">
      <c r="C152" s="52"/>
      <c r="D152" s="53"/>
      <c r="E152" s="53"/>
      <c r="F152" s="54"/>
      <c r="G152" s="54"/>
      <c r="H152" s="51"/>
    </row>
    <row r="153" spans="3:8" ht="13.5" x14ac:dyDescent="0.25">
      <c r="C153" s="52"/>
      <c r="D153" s="53"/>
      <c r="E153" s="53"/>
      <c r="F153" s="54"/>
      <c r="G153" s="54"/>
      <c r="H153" s="51"/>
    </row>
    <row r="154" spans="3:8" ht="13.5" x14ac:dyDescent="0.25">
      <c r="C154" s="52"/>
      <c r="D154" s="53"/>
      <c r="E154" s="53"/>
      <c r="F154" s="54"/>
      <c r="G154" s="54"/>
      <c r="H154" s="51"/>
    </row>
    <row r="155" spans="3:8" ht="13.5" x14ac:dyDescent="0.25">
      <c r="C155" s="52"/>
      <c r="D155" s="53"/>
      <c r="E155" s="53"/>
      <c r="F155" s="54"/>
      <c r="G155" s="54"/>
      <c r="H155" s="51"/>
    </row>
    <row r="156" spans="3:8" ht="13.5" x14ac:dyDescent="0.25">
      <c r="C156" s="52"/>
      <c r="D156" s="53"/>
      <c r="E156" s="53"/>
      <c r="F156" s="54"/>
      <c r="G156" s="54"/>
      <c r="H156" s="51"/>
    </row>
    <row r="157" spans="3:8" ht="13.5" x14ac:dyDescent="0.25">
      <c r="C157" s="52"/>
      <c r="D157" s="53"/>
      <c r="E157" s="53"/>
      <c r="F157" s="54"/>
      <c r="G157" s="54"/>
      <c r="H157" s="51"/>
    </row>
    <row r="158" spans="3:8" ht="13.5" x14ac:dyDescent="0.25">
      <c r="C158" s="52"/>
      <c r="D158" s="53"/>
      <c r="E158" s="53"/>
      <c r="F158" s="54"/>
      <c r="G158" s="54"/>
      <c r="H158" s="51"/>
    </row>
    <row r="159" spans="3:8" ht="13.5" x14ac:dyDescent="0.25">
      <c r="C159" s="52"/>
      <c r="D159" s="53"/>
      <c r="E159" s="53"/>
      <c r="F159" s="54"/>
      <c r="G159" s="54"/>
      <c r="H159" s="51"/>
    </row>
    <row r="160" spans="3:8" ht="13.5" x14ac:dyDescent="0.25">
      <c r="C160" s="52"/>
      <c r="D160" s="53"/>
      <c r="E160" s="53"/>
      <c r="F160" s="54"/>
      <c r="G160" s="54"/>
      <c r="H160" s="51"/>
    </row>
    <row r="161" spans="3:8" ht="13.5" x14ac:dyDescent="0.25">
      <c r="C161" s="52"/>
      <c r="D161" s="53"/>
      <c r="E161" s="53"/>
      <c r="F161" s="54"/>
      <c r="G161" s="54"/>
      <c r="H161" s="51"/>
    </row>
    <row r="162" spans="3:8" ht="13.5" x14ac:dyDescent="0.25">
      <c r="C162" s="52"/>
      <c r="D162" s="53"/>
      <c r="E162" s="53"/>
      <c r="F162" s="54"/>
      <c r="G162" s="54"/>
      <c r="H162" s="51"/>
    </row>
    <row r="163" spans="3:8" ht="13.5" x14ac:dyDescent="0.25">
      <c r="C163" s="52"/>
      <c r="D163" s="53"/>
      <c r="E163" s="53"/>
      <c r="F163" s="54"/>
      <c r="G163" s="54"/>
      <c r="H163" s="51"/>
    </row>
    <row r="164" spans="3:8" ht="13.5" x14ac:dyDescent="0.25">
      <c r="C164" s="52"/>
      <c r="D164" s="53"/>
      <c r="E164" s="53"/>
      <c r="F164" s="54"/>
      <c r="G164" s="54"/>
      <c r="H164" s="51"/>
    </row>
    <row r="165" spans="3:8" ht="13.5" x14ac:dyDescent="0.25">
      <c r="C165" s="52"/>
      <c r="D165" s="53"/>
      <c r="E165" s="53"/>
      <c r="F165" s="54"/>
      <c r="G165" s="54"/>
      <c r="H165" s="51"/>
    </row>
    <row r="166" spans="3:8" ht="13.5" x14ac:dyDescent="0.25">
      <c r="C166" s="52"/>
      <c r="D166" s="53"/>
      <c r="E166" s="53"/>
      <c r="F166" s="54"/>
      <c r="G166" s="54"/>
      <c r="H166" s="51"/>
    </row>
    <row r="167" spans="3:8" ht="13.5" x14ac:dyDescent="0.25">
      <c r="C167" s="52"/>
      <c r="D167" s="53"/>
      <c r="E167" s="53"/>
      <c r="F167" s="54"/>
      <c r="G167" s="54"/>
      <c r="H167" s="51"/>
    </row>
    <row r="168" spans="3:8" ht="13.5" x14ac:dyDescent="0.25">
      <c r="C168" s="52"/>
      <c r="D168" s="53"/>
      <c r="E168" s="53"/>
      <c r="F168" s="54"/>
      <c r="G168" s="54"/>
      <c r="H168" s="51"/>
    </row>
    <row r="169" spans="3:8" ht="13.5" x14ac:dyDescent="0.25">
      <c r="C169" s="52"/>
      <c r="D169" s="53"/>
      <c r="E169" s="53"/>
      <c r="F169" s="54"/>
      <c r="G169" s="54"/>
      <c r="H169" s="51"/>
    </row>
    <row r="170" spans="3:8" ht="13.5" x14ac:dyDescent="0.25">
      <c r="C170" s="52"/>
      <c r="D170" s="53"/>
      <c r="E170" s="53"/>
      <c r="F170" s="54"/>
      <c r="G170" s="54"/>
      <c r="H170" s="51"/>
    </row>
    <row r="171" spans="3:8" ht="13.5" x14ac:dyDescent="0.25">
      <c r="C171" s="52"/>
      <c r="D171" s="53"/>
      <c r="E171" s="53"/>
      <c r="F171" s="54"/>
      <c r="G171" s="54"/>
      <c r="H171" s="51"/>
    </row>
    <row r="172" spans="3:8" ht="13.5" x14ac:dyDescent="0.25">
      <c r="C172" s="52"/>
      <c r="D172" s="53"/>
      <c r="E172" s="53"/>
      <c r="F172" s="54"/>
      <c r="G172" s="54"/>
      <c r="H172" s="51"/>
    </row>
    <row r="173" spans="3:8" ht="13.5" x14ac:dyDescent="0.25">
      <c r="C173" s="52"/>
      <c r="D173" s="53"/>
      <c r="E173" s="53"/>
      <c r="F173" s="54"/>
      <c r="G173" s="54"/>
      <c r="H173" s="51"/>
    </row>
    <row r="174" spans="3:8" ht="13.5" x14ac:dyDescent="0.25">
      <c r="C174" s="52"/>
      <c r="D174" s="53"/>
      <c r="E174" s="53"/>
      <c r="F174" s="54"/>
      <c r="G174" s="54"/>
      <c r="H174" s="51"/>
    </row>
    <row r="175" spans="3:8" ht="13.5" x14ac:dyDescent="0.25">
      <c r="C175" s="52"/>
      <c r="D175" s="53"/>
      <c r="E175" s="53"/>
      <c r="F175" s="54"/>
      <c r="G175" s="54"/>
      <c r="H175" s="51"/>
    </row>
    <row r="176" spans="3:8" ht="13.5" x14ac:dyDescent="0.25">
      <c r="C176" s="52"/>
      <c r="D176" s="53"/>
      <c r="E176" s="53"/>
      <c r="F176" s="54"/>
      <c r="G176" s="54"/>
      <c r="H176" s="51"/>
    </row>
    <row r="177" spans="3:8" ht="13.5" x14ac:dyDescent="0.25">
      <c r="C177" s="52"/>
      <c r="D177" s="53"/>
      <c r="E177" s="53"/>
      <c r="F177" s="54"/>
      <c r="G177" s="54"/>
      <c r="H177" s="51"/>
    </row>
    <row r="178" spans="3:8" ht="13.5" x14ac:dyDescent="0.25">
      <c r="C178" s="52"/>
      <c r="D178" s="53"/>
      <c r="E178" s="53"/>
      <c r="F178" s="54"/>
      <c r="G178" s="54"/>
      <c r="H178" s="51"/>
    </row>
    <row r="179" spans="3:8" ht="13.5" x14ac:dyDescent="0.25">
      <c r="C179" s="52"/>
      <c r="D179" s="53"/>
      <c r="E179" s="53"/>
      <c r="F179" s="54"/>
      <c r="G179" s="54"/>
      <c r="H179" s="51"/>
    </row>
    <row r="180" spans="3:8" ht="13.5" x14ac:dyDescent="0.25">
      <c r="C180" s="52"/>
      <c r="D180" s="53"/>
      <c r="E180" s="53"/>
      <c r="F180" s="54"/>
      <c r="G180" s="54"/>
      <c r="H180" s="51"/>
    </row>
    <row r="181" spans="3:8" ht="13.5" x14ac:dyDescent="0.25">
      <c r="C181" s="52"/>
      <c r="D181" s="53"/>
      <c r="E181" s="53"/>
      <c r="F181" s="54"/>
      <c r="G181" s="54"/>
      <c r="H181" s="51"/>
    </row>
    <row r="182" spans="3:8" ht="13.5" x14ac:dyDescent="0.25">
      <c r="C182" s="52"/>
      <c r="D182" s="53"/>
      <c r="E182" s="53"/>
      <c r="F182" s="54"/>
      <c r="G182" s="54"/>
      <c r="H182" s="51"/>
    </row>
    <row r="183" spans="3:8" ht="13.5" x14ac:dyDescent="0.25">
      <c r="C183" s="52"/>
      <c r="D183" s="53"/>
      <c r="E183" s="53"/>
      <c r="F183" s="54"/>
      <c r="G183" s="54"/>
      <c r="H183" s="51"/>
    </row>
    <row r="184" spans="3:8" ht="13.5" x14ac:dyDescent="0.25">
      <c r="C184" s="52"/>
      <c r="D184" s="53"/>
      <c r="E184" s="53"/>
      <c r="F184" s="54"/>
      <c r="G184" s="54"/>
      <c r="H184" s="51"/>
    </row>
    <row r="185" spans="3:8" ht="13.5" x14ac:dyDescent="0.25">
      <c r="C185" s="52"/>
      <c r="D185" s="53"/>
      <c r="E185" s="53"/>
      <c r="F185" s="54"/>
      <c r="G185" s="54"/>
      <c r="H185" s="51"/>
    </row>
    <row r="186" spans="3:8" ht="13.5" x14ac:dyDescent="0.25">
      <c r="C186" s="52"/>
      <c r="D186" s="53"/>
      <c r="E186" s="53"/>
      <c r="F186" s="54"/>
      <c r="G186" s="54"/>
      <c r="H186" s="51"/>
    </row>
    <row r="187" spans="3:8" ht="13.5" x14ac:dyDescent="0.25">
      <c r="C187" s="52"/>
      <c r="D187" s="53"/>
      <c r="E187" s="53"/>
      <c r="F187" s="54"/>
      <c r="G187" s="54"/>
      <c r="H187" s="51"/>
    </row>
    <row r="188" spans="3:8" ht="13.5" x14ac:dyDescent="0.25">
      <c r="C188" s="52"/>
      <c r="D188" s="53"/>
      <c r="E188" s="53"/>
      <c r="F188" s="54"/>
      <c r="G188" s="54"/>
      <c r="H188" s="51"/>
    </row>
    <row r="189" spans="3:8" ht="13.5" x14ac:dyDescent="0.25">
      <c r="C189" s="52"/>
      <c r="D189" s="53"/>
      <c r="E189" s="53"/>
      <c r="F189" s="54"/>
      <c r="G189" s="54"/>
      <c r="H189" s="51"/>
    </row>
    <row r="190" spans="3:8" ht="13.5" x14ac:dyDescent="0.25">
      <c r="C190" s="52"/>
      <c r="D190" s="53"/>
      <c r="E190" s="53"/>
      <c r="F190" s="54"/>
      <c r="G190" s="54"/>
      <c r="H190" s="51"/>
    </row>
    <row r="191" spans="3:8" ht="13.5" x14ac:dyDescent="0.25">
      <c r="C191" s="52"/>
      <c r="D191" s="53"/>
      <c r="E191" s="53"/>
      <c r="F191" s="54"/>
      <c r="G191" s="54"/>
      <c r="H191" s="51"/>
    </row>
    <row r="192" spans="3:8" ht="13.5" x14ac:dyDescent="0.25">
      <c r="C192" s="52"/>
      <c r="D192" s="53"/>
      <c r="E192" s="53"/>
      <c r="F192" s="54"/>
      <c r="G192" s="54"/>
      <c r="H192" s="51"/>
    </row>
    <row r="193" spans="3:8" ht="13.5" x14ac:dyDescent="0.25">
      <c r="C193" s="52"/>
      <c r="D193" s="53"/>
      <c r="E193" s="53"/>
      <c r="F193" s="54"/>
      <c r="G193" s="54"/>
      <c r="H193" s="51"/>
    </row>
    <row r="194" spans="3:8" ht="13.5" x14ac:dyDescent="0.25">
      <c r="C194" s="52"/>
      <c r="D194" s="53"/>
      <c r="E194" s="53"/>
      <c r="F194" s="54"/>
      <c r="G194" s="54"/>
      <c r="H194" s="51"/>
    </row>
    <row r="195" spans="3:8" ht="13.5" x14ac:dyDescent="0.25">
      <c r="C195" s="52"/>
      <c r="D195" s="53"/>
      <c r="E195" s="53"/>
      <c r="F195" s="54"/>
      <c r="G195" s="54"/>
      <c r="H195" s="51"/>
    </row>
    <row r="196" spans="3:8" ht="13.5" x14ac:dyDescent="0.25">
      <c r="C196" s="52"/>
      <c r="D196" s="53"/>
      <c r="E196" s="53"/>
      <c r="F196" s="54"/>
      <c r="G196" s="54"/>
      <c r="H196" s="51"/>
    </row>
    <row r="197" spans="3:8" ht="13.5" x14ac:dyDescent="0.25">
      <c r="C197" s="52"/>
      <c r="D197" s="53"/>
      <c r="E197" s="53"/>
      <c r="F197" s="54"/>
      <c r="G197" s="54"/>
      <c r="H197" s="51"/>
    </row>
    <row r="198" spans="3:8" ht="13.5" x14ac:dyDescent="0.25">
      <c r="C198" s="52"/>
      <c r="D198" s="53"/>
      <c r="E198" s="53"/>
      <c r="F198" s="54"/>
      <c r="G198" s="54"/>
      <c r="H198" s="51"/>
    </row>
    <row r="199" spans="3:8" ht="13.5" x14ac:dyDescent="0.25">
      <c r="C199" s="52"/>
      <c r="D199" s="53"/>
      <c r="E199" s="53"/>
      <c r="F199" s="54"/>
      <c r="G199" s="54"/>
      <c r="H199" s="51"/>
    </row>
    <row r="200" spans="3:8" ht="13.5" x14ac:dyDescent="0.25">
      <c r="C200" s="52"/>
      <c r="D200" s="53"/>
      <c r="E200" s="53"/>
      <c r="F200" s="54"/>
      <c r="G200" s="54"/>
      <c r="H200" s="51"/>
    </row>
    <row r="201" spans="3:8" ht="13.5" x14ac:dyDescent="0.25">
      <c r="C201" s="52"/>
      <c r="D201" s="53"/>
      <c r="E201" s="53"/>
      <c r="F201" s="54"/>
      <c r="G201" s="54"/>
      <c r="H201" s="51"/>
    </row>
    <row r="202" spans="3:8" ht="13.5" x14ac:dyDescent="0.25">
      <c r="C202" s="52"/>
      <c r="D202" s="53"/>
      <c r="E202" s="53"/>
      <c r="F202" s="54"/>
      <c r="G202" s="54"/>
      <c r="H202" s="51"/>
    </row>
    <row r="203" spans="3:8" ht="13.5" x14ac:dyDescent="0.25">
      <c r="C203" s="52"/>
      <c r="D203" s="53"/>
      <c r="E203" s="53"/>
      <c r="F203" s="54"/>
      <c r="G203" s="54"/>
      <c r="H203" s="51"/>
    </row>
    <row r="204" spans="3:8" ht="13.5" x14ac:dyDescent="0.25">
      <c r="C204" s="52"/>
      <c r="D204" s="53"/>
      <c r="E204" s="53"/>
      <c r="F204" s="54"/>
      <c r="G204" s="54"/>
      <c r="H204" s="51"/>
    </row>
    <row r="205" spans="3:8" ht="13.5" x14ac:dyDescent="0.25">
      <c r="C205" s="52"/>
      <c r="D205" s="53"/>
      <c r="E205" s="53"/>
      <c r="F205" s="54"/>
      <c r="G205" s="54"/>
      <c r="H205" s="51"/>
    </row>
    <row r="206" spans="3:8" ht="13.5" x14ac:dyDescent="0.25">
      <c r="C206" s="52"/>
      <c r="D206" s="53"/>
      <c r="E206" s="53"/>
      <c r="F206" s="54"/>
      <c r="G206" s="54"/>
      <c r="H206" s="51"/>
    </row>
    <row r="207" spans="3:8" ht="13.5" x14ac:dyDescent="0.25">
      <c r="C207" s="52"/>
      <c r="D207" s="53"/>
      <c r="E207" s="53"/>
      <c r="F207" s="54"/>
      <c r="G207" s="54"/>
      <c r="H207" s="51"/>
    </row>
    <row r="208" spans="3:8" ht="13.5" x14ac:dyDescent="0.25">
      <c r="C208" s="52"/>
      <c r="D208" s="53"/>
      <c r="E208" s="53"/>
      <c r="F208" s="54"/>
      <c r="G208" s="54"/>
      <c r="H208" s="51"/>
    </row>
    <row r="209" spans="3:8" ht="13.5" x14ac:dyDescent="0.25">
      <c r="C209" s="52"/>
      <c r="D209" s="53"/>
      <c r="E209" s="53"/>
      <c r="F209" s="54"/>
      <c r="G209" s="54"/>
      <c r="H209" s="51"/>
    </row>
    <row r="210" spans="3:8" ht="13.5" x14ac:dyDescent="0.25">
      <c r="C210" s="52"/>
      <c r="D210" s="53"/>
      <c r="E210" s="53"/>
      <c r="F210" s="54"/>
      <c r="G210" s="54"/>
      <c r="H210" s="51"/>
    </row>
    <row r="211" spans="3:8" ht="13.5" x14ac:dyDescent="0.25">
      <c r="C211" s="52"/>
      <c r="D211" s="53"/>
      <c r="E211" s="53"/>
      <c r="F211" s="54"/>
      <c r="G211" s="54"/>
      <c r="H211" s="51"/>
    </row>
    <row r="212" spans="3:8" ht="13.5" x14ac:dyDescent="0.25">
      <c r="C212" s="52"/>
      <c r="D212" s="53"/>
      <c r="E212" s="53"/>
      <c r="F212" s="54"/>
      <c r="G212" s="54"/>
      <c r="H212" s="51"/>
    </row>
    <row r="213" spans="3:8" ht="13.5" x14ac:dyDescent="0.25">
      <c r="C213" s="52"/>
      <c r="D213" s="53"/>
      <c r="E213" s="53"/>
      <c r="F213" s="54"/>
      <c r="G213" s="54"/>
      <c r="H213" s="51"/>
    </row>
    <row r="214" spans="3:8" ht="13.5" x14ac:dyDescent="0.25">
      <c r="C214" s="52"/>
      <c r="D214" s="53"/>
      <c r="E214" s="53"/>
      <c r="F214" s="54"/>
      <c r="G214" s="54"/>
      <c r="H214" s="51"/>
    </row>
    <row r="215" spans="3:8" ht="13.5" x14ac:dyDescent="0.25">
      <c r="C215" s="52"/>
      <c r="D215" s="53"/>
      <c r="E215" s="53"/>
      <c r="F215" s="54"/>
      <c r="G215" s="54"/>
      <c r="H215" s="51"/>
    </row>
    <row r="216" spans="3:8" ht="13.5" x14ac:dyDescent="0.25">
      <c r="C216" s="52"/>
      <c r="D216" s="53"/>
      <c r="E216" s="53"/>
      <c r="F216" s="54"/>
      <c r="G216" s="54"/>
      <c r="H216" s="51"/>
    </row>
    <row r="217" spans="3:8" ht="13.5" x14ac:dyDescent="0.25">
      <c r="C217" s="52"/>
      <c r="D217" s="53"/>
      <c r="E217" s="53"/>
      <c r="F217" s="54"/>
      <c r="G217" s="54"/>
      <c r="H217" s="51"/>
    </row>
    <row r="218" spans="3:8" ht="13.5" x14ac:dyDescent="0.25">
      <c r="C218" s="52"/>
      <c r="D218" s="53"/>
      <c r="E218" s="53"/>
      <c r="F218" s="54"/>
      <c r="G218" s="54"/>
      <c r="H218" s="51"/>
    </row>
    <row r="219" spans="3:8" ht="13.5" x14ac:dyDescent="0.25">
      <c r="C219" s="52"/>
      <c r="D219" s="53"/>
      <c r="E219" s="53"/>
      <c r="F219" s="54"/>
      <c r="G219" s="54"/>
      <c r="H219" s="51"/>
    </row>
    <row r="220" spans="3:8" ht="13.5" x14ac:dyDescent="0.25">
      <c r="C220" s="52"/>
      <c r="D220" s="53"/>
      <c r="E220" s="53"/>
      <c r="F220" s="54"/>
      <c r="G220" s="54"/>
      <c r="H220" s="51"/>
    </row>
    <row r="221" spans="3:8" ht="13.5" x14ac:dyDescent="0.25">
      <c r="C221" s="52"/>
      <c r="D221" s="53"/>
      <c r="E221" s="53"/>
      <c r="F221" s="54"/>
      <c r="G221" s="54"/>
      <c r="H221" s="51"/>
    </row>
    <row r="222" spans="3:8" ht="13.5" x14ac:dyDescent="0.25">
      <c r="C222" s="52"/>
      <c r="D222" s="53"/>
      <c r="E222" s="53"/>
      <c r="F222" s="54"/>
      <c r="G222" s="54"/>
      <c r="H222" s="51"/>
    </row>
    <row r="223" spans="3:8" ht="13.5" x14ac:dyDescent="0.25">
      <c r="C223" s="52"/>
      <c r="D223" s="53"/>
      <c r="E223" s="53"/>
      <c r="F223" s="54"/>
      <c r="G223" s="54"/>
      <c r="H223" s="51"/>
    </row>
    <row r="224" spans="3:8" ht="13.5" x14ac:dyDescent="0.25">
      <c r="C224" s="52"/>
      <c r="D224" s="53"/>
      <c r="E224" s="53"/>
      <c r="F224" s="54"/>
      <c r="G224" s="54"/>
      <c r="H224" s="51"/>
    </row>
    <row r="225" spans="3:8" ht="13.5" x14ac:dyDescent="0.25">
      <c r="C225" s="52"/>
      <c r="D225" s="53"/>
      <c r="E225" s="53"/>
      <c r="F225" s="54"/>
      <c r="G225" s="54"/>
      <c r="H225" s="51"/>
    </row>
    <row r="226" spans="3:8" ht="13.5" x14ac:dyDescent="0.25">
      <c r="C226" s="52"/>
      <c r="D226" s="53"/>
      <c r="E226" s="53"/>
      <c r="F226" s="54"/>
      <c r="G226" s="54"/>
      <c r="H226" s="51"/>
    </row>
    <row r="227" spans="3:8" ht="13.5" x14ac:dyDescent="0.25">
      <c r="C227" s="52"/>
      <c r="D227" s="53"/>
      <c r="E227" s="53"/>
      <c r="F227" s="54"/>
      <c r="G227" s="54"/>
      <c r="H227" s="51"/>
    </row>
    <row r="228" spans="3:8" ht="13.5" x14ac:dyDescent="0.25">
      <c r="C228" s="52"/>
      <c r="D228" s="53"/>
      <c r="E228" s="53"/>
      <c r="F228" s="54"/>
      <c r="G228" s="54"/>
      <c r="H228" s="51"/>
    </row>
    <row r="229" spans="3:8" ht="13.5" x14ac:dyDescent="0.25">
      <c r="C229" s="52"/>
      <c r="D229" s="53"/>
      <c r="E229" s="53"/>
      <c r="F229" s="54"/>
      <c r="G229" s="54"/>
      <c r="H229" s="51"/>
    </row>
    <row r="230" spans="3:8" ht="13.5" x14ac:dyDescent="0.25">
      <c r="C230" s="52"/>
      <c r="D230" s="53"/>
      <c r="E230" s="53"/>
      <c r="F230" s="54"/>
      <c r="G230" s="54"/>
      <c r="H230" s="51"/>
    </row>
    <row r="231" spans="3:8" ht="13.5" x14ac:dyDescent="0.25">
      <c r="C231" s="52"/>
      <c r="D231" s="53"/>
      <c r="E231" s="53"/>
      <c r="F231" s="54"/>
      <c r="G231" s="54"/>
      <c r="H231" s="51"/>
    </row>
    <row r="232" spans="3:8" ht="13.5" x14ac:dyDescent="0.25">
      <c r="C232" s="52"/>
      <c r="D232" s="53"/>
      <c r="E232" s="53"/>
      <c r="F232" s="54"/>
      <c r="G232" s="54"/>
      <c r="H232" s="51"/>
    </row>
    <row r="233" spans="3:8" ht="13.5" x14ac:dyDescent="0.25">
      <c r="C233" s="52"/>
      <c r="D233" s="53"/>
      <c r="E233" s="53"/>
      <c r="F233" s="54"/>
      <c r="G233" s="54"/>
      <c r="H233" s="51"/>
    </row>
    <row r="234" spans="3:8" ht="13.5" x14ac:dyDescent="0.25">
      <c r="C234" s="52"/>
      <c r="D234" s="53"/>
      <c r="E234" s="53"/>
      <c r="F234" s="54"/>
      <c r="G234" s="54"/>
      <c r="H234" s="51"/>
    </row>
    <row r="235" spans="3:8" ht="13.5" x14ac:dyDescent="0.25">
      <c r="C235" s="52"/>
      <c r="D235" s="53"/>
      <c r="E235" s="53"/>
      <c r="F235" s="54"/>
      <c r="G235" s="54"/>
      <c r="H235" s="51"/>
    </row>
    <row r="236" spans="3:8" ht="13.5" x14ac:dyDescent="0.25">
      <c r="C236" s="52"/>
      <c r="D236" s="53"/>
      <c r="E236" s="53"/>
      <c r="F236" s="54"/>
      <c r="G236" s="54"/>
      <c r="H236" s="51"/>
    </row>
    <row r="237" spans="3:8" ht="13.5" x14ac:dyDescent="0.25">
      <c r="C237" s="52"/>
      <c r="D237" s="53"/>
      <c r="E237" s="53"/>
      <c r="F237" s="54"/>
      <c r="G237" s="54"/>
      <c r="H237" s="51"/>
    </row>
    <row r="238" spans="3:8" ht="13.5" x14ac:dyDescent="0.25">
      <c r="C238" s="52"/>
      <c r="D238" s="53"/>
      <c r="E238" s="53"/>
      <c r="F238" s="54"/>
      <c r="G238" s="54"/>
      <c r="H238" s="51"/>
    </row>
    <row r="239" spans="3:8" ht="13.5" x14ac:dyDescent="0.25">
      <c r="C239" s="52"/>
      <c r="D239" s="53"/>
      <c r="E239" s="53"/>
      <c r="F239" s="54"/>
      <c r="G239" s="54"/>
      <c r="H239" s="51"/>
    </row>
    <row r="240" spans="3:8" ht="13.5" x14ac:dyDescent="0.25">
      <c r="C240" s="52"/>
      <c r="D240" s="53"/>
      <c r="E240" s="53"/>
      <c r="F240" s="54"/>
      <c r="G240" s="54"/>
      <c r="H240" s="51"/>
    </row>
    <row r="241" spans="3:8" ht="13.5" x14ac:dyDescent="0.25">
      <c r="C241" s="52"/>
      <c r="D241" s="53"/>
      <c r="E241" s="53"/>
      <c r="F241" s="54"/>
      <c r="G241" s="54"/>
      <c r="H241" s="51"/>
    </row>
    <row r="242" spans="3:8" ht="13.5" x14ac:dyDescent="0.25">
      <c r="C242" s="52"/>
      <c r="D242" s="53"/>
      <c r="E242" s="53"/>
      <c r="F242" s="54"/>
      <c r="G242" s="54"/>
      <c r="H242" s="51"/>
    </row>
    <row r="243" spans="3:8" ht="13.5" x14ac:dyDescent="0.25">
      <c r="C243" s="52"/>
      <c r="D243" s="53"/>
      <c r="E243" s="53"/>
      <c r="F243" s="54"/>
      <c r="G243" s="54"/>
      <c r="H243" s="51"/>
    </row>
    <row r="244" spans="3:8" ht="13.5" x14ac:dyDescent="0.25">
      <c r="C244" s="52"/>
      <c r="D244" s="53"/>
      <c r="E244" s="53"/>
      <c r="F244" s="54"/>
      <c r="G244" s="54"/>
      <c r="H244" s="51"/>
    </row>
    <row r="245" spans="3:8" ht="13.5" x14ac:dyDescent="0.25">
      <c r="C245" s="52"/>
      <c r="D245" s="53"/>
      <c r="E245" s="53"/>
      <c r="F245" s="54"/>
      <c r="G245" s="54"/>
      <c r="H245" s="51"/>
    </row>
    <row r="246" spans="3:8" ht="13.5" x14ac:dyDescent="0.25">
      <c r="C246" s="52"/>
      <c r="D246" s="53"/>
      <c r="E246" s="53"/>
      <c r="F246" s="54"/>
      <c r="G246" s="54"/>
      <c r="H246" s="51"/>
    </row>
    <row r="247" spans="3:8" ht="13.5" x14ac:dyDescent="0.25">
      <c r="C247" s="52"/>
      <c r="D247" s="53"/>
      <c r="E247" s="53"/>
      <c r="F247" s="54"/>
      <c r="G247" s="54"/>
      <c r="H247" s="51"/>
    </row>
    <row r="248" spans="3:8" ht="13.5" x14ac:dyDescent="0.25">
      <c r="C248" s="52"/>
      <c r="D248" s="53"/>
      <c r="E248" s="53"/>
      <c r="F248" s="54"/>
      <c r="G248" s="54"/>
      <c r="H248" s="51"/>
    </row>
    <row r="249" spans="3:8" ht="13.5" x14ac:dyDescent="0.25">
      <c r="C249" s="52"/>
      <c r="D249" s="53"/>
      <c r="E249" s="53"/>
      <c r="F249" s="54"/>
      <c r="G249" s="54"/>
      <c r="H249" s="51"/>
    </row>
    <row r="250" spans="3:8" ht="13.5" x14ac:dyDescent="0.25">
      <c r="C250" s="52"/>
      <c r="D250" s="53"/>
      <c r="E250" s="53"/>
      <c r="F250" s="54"/>
      <c r="G250" s="54"/>
      <c r="H250" s="51"/>
    </row>
    <row r="251" spans="3:8" ht="13.5" x14ac:dyDescent="0.25">
      <c r="C251" s="52"/>
      <c r="D251" s="53"/>
      <c r="E251" s="53"/>
      <c r="F251" s="54"/>
      <c r="G251" s="54"/>
      <c r="H251" s="51"/>
    </row>
    <row r="252" spans="3:8" ht="13.5" x14ac:dyDescent="0.25">
      <c r="C252" s="52"/>
      <c r="D252" s="53"/>
      <c r="E252" s="53"/>
      <c r="F252" s="54"/>
      <c r="G252" s="54"/>
      <c r="H252" s="51"/>
    </row>
    <row r="253" spans="3:8" ht="13.5" x14ac:dyDescent="0.25">
      <c r="C253" s="52"/>
      <c r="D253" s="53"/>
      <c r="E253" s="53"/>
      <c r="F253" s="54"/>
      <c r="G253" s="54"/>
      <c r="H253" s="51"/>
    </row>
    <row r="254" spans="3:8" ht="13.5" x14ac:dyDescent="0.25">
      <c r="C254" s="52"/>
      <c r="D254" s="53"/>
      <c r="E254" s="53"/>
      <c r="F254" s="54"/>
      <c r="G254" s="54"/>
      <c r="H254" s="51"/>
    </row>
    <row r="255" spans="3:8" ht="13.5" x14ac:dyDescent="0.25">
      <c r="C255" s="52"/>
      <c r="D255" s="53"/>
      <c r="E255" s="53"/>
      <c r="F255" s="54"/>
      <c r="G255" s="54"/>
      <c r="H255" s="51"/>
    </row>
    <row r="256" spans="3:8" ht="13.5" x14ac:dyDescent="0.25">
      <c r="C256" s="52"/>
      <c r="D256" s="53"/>
      <c r="E256" s="53"/>
      <c r="F256" s="54"/>
      <c r="G256" s="54"/>
      <c r="H256" s="51"/>
    </row>
    <row r="257" spans="3:8" ht="13.5" x14ac:dyDescent="0.25">
      <c r="C257" s="52"/>
      <c r="D257" s="53"/>
      <c r="E257" s="53"/>
      <c r="F257" s="54"/>
      <c r="G257" s="54"/>
      <c r="H257" s="51"/>
    </row>
    <row r="258" spans="3:8" ht="13.5" x14ac:dyDescent="0.25">
      <c r="C258" s="52"/>
      <c r="D258" s="53"/>
      <c r="E258" s="53"/>
      <c r="F258" s="54"/>
      <c r="G258" s="54"/>
      <c r="H258" s="51"/>
    </row>
    <row r="259" spans="3:8" ht="13.5" x14ac:dyDescent="0.25">
      <c r="C259" s="52"/>
      <c r="D259" s="53"/>
      <c r="E259" s="53"/>
      <c r="F259" s="54"/>
      <c r="G259" s="54"/>
      <c r="H259" s="51"/>
    </row>
    <row r="260" spans="3:8" ht="13.5" x14ac:dyDescent="0.25">
      <c r="C260" s="52"/>
      <c r="D260" s="53"/>
      <c r="E260" s="53"/>
      <c r="F260" s="54"/>
      <c r="G260" s="54"/>
      <c r="H260" s="51"/>
    </row>
    <row r="261" spans="3:8" ht="13.5" x14ac:dyDescent="0.25">
      <c r="C261" s="52"/>
      <c r="D261" s="53"/>
      <c r="E261" s="53"/>
      <c r="F261" s="54"/>
      <c r="G261" s="54"/>
      <c r="H261" s="51"/>
    </row>
    <row r="262" spans="3:8" ht="13.5" x14ac:dyDescent="0.25">
      <c r="C262" s="52"/>
      <c r="D262" s="53"/>
      <c r="E262" s="53"/>
      <c r="F262" s="54"/>
      <c r="G262" s="54"/>
      <c r="H262" s="51"/>
    </row>
    <row r="263" spans="3:8" ht="13.5" x14ac:dyDescent="0.25">
      <c r="C263" s="52"/>
      <c r="D263" s="53"/>
      <c r="E263" s="53"/>
      <c r="F263" s="54"/>
      <c r="G263" s="54"/>
      <c r="H263" s="51"/>
    </row>
    <row r="264" spans="3:8" ht="13.5" x14ac:dyDescent="0.25">
      <c r="C264" s="52"/>
      <c r="D264" s="53"/>
      <c r="E264" s="53"/>
      <c r="F264" s="54"/>
      <c r="G264" s="54"/>
      <c r="H264" s="51"/>
    </row>
    <row r="265" spans="3:8" ht="13.5" x14ac:dyDescent="0.25">
      <c r="C265" s="52"/>
      <c r="D265" s="53"/>
      <c r="E265" s="53"/>
      <c r="F265" s="54"/>
      <c r="G265" s="54"/>
      <c r="H265" s="51"/>
    </row>
    <row r="266" spans="3:8" ht="13.5" x14ac:dyDescent="0.25">
      <c r="C266" s="52"/>
      <c r="D266" s="53"/>
      <c r="E266" s="53"/>
      <c r="F266" s="54"/>
      <c r="G266" s="54"/>
      <c r="H266" s="51"/>
    </row>
    <row r="267" spans="3:8" ht="13.5" x14ac:dyDescent="0.25">
      <c r="C267" s="52"/>
      <c r="D267" s="53"/>
      <c r="E267" s="53"/>
      <c r="F267" s="54"/>
      <c r="G267" s="54"/>
      <c r="H267" s="51"/>
    </row>
    <row r="268" spans="3:8" ht="13.5" x14ac:dyDescent="0.25">
      <c r="C268" s="52"/>
      <c r="D268" s="53"/>
      <c r="E268" s="53"/>
      <c r="F268" s="54"/>
      <c r="G268" s="54"/>
      <c r="H268" s="51"/>
    </row>
    <row r="269" spans="3:8" ht="13.5" x14ac:dyDescent="0.25">
      <c r="C269" s="52"/>
      <c r="D269" s="53"/>
      <c r="E269" s="53"/>
      <c r="F269" s="54"/>
      <c r="G269" s="54"/>
      <c r="H269" s="51"/>
    </row>
    <row r="270" spans="3:8" ht="13.5" x14ac:dyDescent="0.25">
      <c r="C270" s="52"/>
      <c r="D270" s="53"/>
      <c r="E270" s="53"/>
      <c r="F270" s="54"/>
      <c r="G270" s="54"/>
      <c r="H270" s="51"/>
    </row>
    <row r="271" spans="3:8" ht="13.5" x14ac:dyDescent="0.25">
      <c r="C271" s="52"/>
      <c r="D271" s="53"/>
      <c r="E271" s="53"/>
      <c r="F271" s="54"/>
      <c r="G271" s="54"/>
      <c r="H271" s="51"/>
    </row>
    <row r="272" spans="3:8" ht="13.5" x14ac:dyDescent="0.25">
      <c r="C272" s="52"/>
      <c r="D272" s="53"/>
      <c r="E272" s="53"/>
      <c r="F272" s="54"/>
      <c r="G272" s="54"/>
      <c r="H272" s="51"/>
    </row>
    <row r="273" spans="3:8" ht="13.5" x14ac:dyDescent="0.25">
      <c r="C273" s="52"/>
      <c r="D273" s="53"/>
      <c r="E273" s="53"/>
      <c r="F273" s="54"/>
      <c r="G273" s="54"/>
      <c r="H273" s="51"/>
    </row>
    <row r="274" spans="3:8" ht="13.5" x14ac:dyDescent="0.25">
      <c r="C274" s="52"/>
      <c r="D274" s="53"/>
      <c r="E274" s="53"/>
      <c r="F274" s="54"/>
      <c r="G274" s="54"/>
      <c r="H274" s="51"/>
    </row>
    <row r="275" spans="3:8" ht="13.5" x14ac:dyDescent="0.25">
      <c r="C275" s="52"/>
      <c r="D275" s="53"/>
      <c r="E275" s="53"/>
      <c r="F275" s="54"/>
      <c r="G275" s="54"/>
      <c r="H275" s="51"/>
    </row>
    <row r="276" spans="3:8" ht="13.5" x14ac:dyDescent="0.25">
      <c r="C276" s="52"/>
      <c r="D276" s="53"/>
      <c r="E276" s="53"/>
      <c r="F276" s="54"/>
      <c r="G276" s="54"/>
      <c r="H276" s="51"/>
    </row>
    <row r="277" spans="3:8" ht="13.5" x14ac:dyDescent="0.25">
      <c r="C277" s="52"/>
      <c r="D277" s="53"/>
      <c r="E277" s="53"/>
      <c r="F277" s="54"/>
      <c r="G277" s="54"/>
      <c r="H277" s="51"/>
    </row>
    <row r="278" spans="3:8" ht="13.5" x14ac:dyDescent="0.25">
      <c r="C278" s="52"/>
      <c r="D278" s="53"/>
      <c r="E278" s="53"/>
      <c r="F278" s="54"/>
      <c r="G278" s="54"/>
      <c r="H278" s="51"/>
    </row>
    <row r="279" spans="3:8" ht="13.5" x14ac:dyDescent="0.25">
      <c r="C279" s="52"/>
      <c r="D279" s="53"/>
      <c r="E279" s="53"/>
      <c r="F279" s="54"/>
      <c r="G279" s="54"/>
      <c r="H279" s="51"/>
    </row>
    <row r="280" spans="3:8" ht="13.5" x14ac:dyDescent="0.25">
      <c r="C280" s="52"/>
      <c r="D280" s="53"/>
      <c r="E280" s="53"/>
      <c r="F280" s="54"/>
      <c r="G280" s="54"/>
      <c r="H280" s="51"/>
    </row>
    <row r="281" spans="3:8" ht="13.5" x14ac:dyDescent="0.25">
      <c r="C281" s="52"/>
      <c r="D281" s="53"/>
      <c r="E281" s="53"/>
      <c r="F281" s="54"/>
      <c r="G281" s="54"/>
      <c r="H281" s="51"/>
    </row>
    <row r="282" spans="3:8" ht="13.5" x14ac:dyDescent="0.25">
      <c r="C282" s="52"/>
      <c r="D282" s="53"/>
      <c r="E282" s="53"/>
      <c r="F282" s="54"/>
      <c r="G282" s="54"/>
      <c r="H282" s="51"/>
    </row>
    <row r="283" spans="3:8" ht="13.5" x14ac:dyDescent="0.25">
      <c r="C283" s="52"/>
      <c r="D283" s="53"/>
      <c r="E283" s="53"/>
      <c r="F283" s="54"/>
      <c r="G283" s="54"/>
      <c r="H283" s="51"/>
    </row>
    <row r="284" spans="3:8" ht="13.5" x14ac:dyDescent="0.25">
      <c r="C284" s="52"/>
      <c r="D284" s="53"/>
      <c r="E284" s="53"/>
      <c r="F284" s="54"/>
      <c r="G284" s="54"/>
      <c r="H284" s="51"/>
    </row>
    <row r="285" spans="3:8" ht="13.5" x14ac:dyDescent="0.25">
      <c r="C285" s="52"/>
      <c r="D285" s="53"/>
      <c r="E285" s="53"/>
      <c r="F285" s="54"/>
      <c r="G285" s="54"/>
      <c r="H285" s="51"/>
    </row>
    <row r="286" spans="3:8" ht="13.5" x14ac:dyDescent="0.25">
      <c r="C286" s="52"/>
      <c r="D286" s="53"/>
      <c r="E286" s="53"/>
      <c r="F286" s="54"/>
      <c r="G286" s="54"/>
      <c r="H286" s="51"/>
    </row>
    <row r="287" spans="3:8" ht="13.5" x14ac:dyDescent="0.25">
      <c r="C287" s="52"/>
      <c r="D287" s="53"/>
      <c r="E287" s="53"/>
      <c r="F287" s="54"/>
      <c r="G287" s="54"/>
      <c r="H287" s="51"/>
    </row>
    <row r="288" spans="3:8" ht="13.5" x14ac:dyDescent="0.25">
      <c r="C288" s="52"/>
      <c r="D288" s="53"/>
      <c r="E288" s="53"/>
      <c r="F288" s="54"/>
      <c r="G288" s="54"/>
      <c r="H288" s="51"/>
    </row>
    <row r="289" spans="3:8" ht="13.5" x14ac:dyDescent="0.25">
      <c r="C289" s="52"/>
      <c r="D289" s="53"/>
      <c r="E289" s="53"/>
      <c r="F289" s="54"/>
      <c r="G289" s="54"/>
      <c r="H289" s="51"/>
    </row>
    <row r="290" spans="3:8" ht="13.5" x14ac:dyDescent="0.25">
      <c r="C290" s="52"/>
      <c r="D290" s="53"/>
      <c r="E290" s="53"/>
      <c r="F290" s="54"/>
      <c r="G290" s="54"/>
      <c r="H290" s="51"/>
    </row>
    <row r="291" spans="3:8" ht="13.5" x14ac:dyDescent="0.25">
      <c r="C291" s="52"/>
      <c r="D291" s="53"/>
      <c r="E291" s="53"/>
      <c r="F291" s="54"/>
      <c r="G291" s="54"/>
      <c r="H291" s="51"/>
    </row>
    <row r="292" spans="3:8" ht="13.5" x14ac:dyDescent="0.25">
      <c r="C292" s="52"/>
      <c r="D292" s="53"/>
      <c r="E292" s="53"/>
      <c r="F292" s="54"/>
      <c r="G292" s="54"/>
      <c r="H292" s="51"/>
    </row>
    <row r="293" spans="3:8" ht="13.5" x14ac:dyDescent="0.25">
      <c r="C293" s="52"/>
      <c r="D293" s="53"/>
      <c r="E293" s="53"/>
      <c r="F293" s="54"/>
      <c r="G293" s="54"/>
      <c r="H293" s="51"/>
    </row>
    <row r="294" spans="3:8" ht="13.5" x14ac:dyDescent="0.25">
      <c r="C294" s="52"/>
      <c r="D294" s="53"/>
      <c r="E294" s="53"/>
      <c r="F294" s="54"/>
      <c r="G294" s="54"/>
      <c r="H294" s="51"/>
    </row>
    <row r="295" spans="3:8" ht="13.5" x14ac:dyDescent="0.25">
      <c r="C295" s="52"/>
      <c r="D295" s="53"/>
      <c r="E295" s="53"/>
      <c r="F295" s="54"/>
      <c r="G295" s="54"/>
      <c r="H295" s="51"/>
    </row>
    <row r="296" spans="3:8" ht="13.5" x14ac:dyDescent="0.25">
      <c r="C296" s="52"/>
      <c r="D296" s="53"/>
      <c r="E296" s="53"/>
      <c r="F296" s="54"/>
      <c r="G296" s="54"/>
      <c r="H296" s="51"/>
    </row>
    <row r="297" spans="3:8" ht="13.5" x14ac:dyDescent="0.25">
      <c r="C297" s="52"/>
      <c r="D297" s="53"/>
      <c r="E297" s="53"/>
      <c r="F297" s="54"/>
      <c r="G297" s="54"/>
      <c r="H297" s="51"/>
    </row>
    <row r="298" spans="3:8" ht="13.5" x14ac:dyDescent="0.25">
      <c r="C298" s="52"/>
      <c r="D298" s="53"/>
      <c r="E298" s="53"/>
      <c r="F298" s="54"/>
      <c r="G298" s="54"/>
      <c r="H298" s="51"/>
    </row>
    <row r="299" spans="3:8" ht="13.5" x14ac:dyDescent="0.25">
      <c r="C299" s="52"/>
      <c r="D299" s="53"/>
      <c r="E299" s="53"/>
      <c r="F299" s="54"/>
      <c r="G299" s="54"/>
      <c r="H299" s="51"/>
    </row>
    <row r="300" spans="3:8" ht="13.5" x14ac:dyDescent="0.25">
      <c r="C300" s="52"/>
      <c r="D300" s="53"/>
      <c r="E300" s="53"/>
      <c r="F300" s="54"/>
      <c r="G300" s="54"/>
      <c r="H300" s="51"/>
    </row>
    <row r="301" spans="3:8" ht="13.5" x14ac:dyDescent="0.25">
      <c r="C301" s="52"/>
      <c r="D301" s="53"/>
      <c r="E301" s="53"/>
      <c r="F301" s="54"/>
      <c r="G301" s="54"/>
      <c r="H301" s="51"/>
    </row>
    <row r="302" spans="3:8" ht="13.5" x14ac:dyDescent="0.25">
      <c r="C302" s="52"/>
      <c r="D302" s="53"/>
      <c r="E302" s="53"/>
      <c r="F302" s="54"/>
      <c r="G302" s="54"/>
      <c r="H302" s="51"/>
    </row>
    <row r="303" spans="3:8" ht="13.5" x14ac:dyDescent="0.25">
      <c r="C303" s="52"/>
      <c r="D303" s="53"/>
      <c r="E303" s="53"/>
      <c r="F303" s="54"/>
      <c r="G303" s="54"/>
      <c r="H303" s="51"/>
    </row>
    <row r="304" spans="3:8" ht="13.5" x14ac:dyDescent="0.25">
      <c r="C304" s="52"/>
      <c r="D304" s="53"/>
      <c r="E304" s="53"/>
      <c r="F304" s="54"/>
      <c r="G304" s="54"/>
      <c r="H304" s="51"/>
    </row>
    <row r="305" spans="3:8" ht="13.5" x14ac:dyDescent="0.25">
      <c r="C305" s="52"/>
      <c r="D305" s="53"/>
      <c r="E305" s="53"/>
      <c r="F305" s="54"/>
      <c r="G305" s="54"/>
      <c r="H305" s="51"/>
    </row>
    <row r="306" spans="3:8" ht="13.5" x14ac:dyDescent="0.25">
      <c r="C306" s="52"/>
      <c r="D306" s="53"/>
      <c r="E306" s="53"/>
      <c r="F306" s="54"/>
      <c r="G306" s="54"/>
      <c r="H306" s="51"/>
    </row>
    <row r="307" spans="3:8" ht="13.5" x14ac:dyDescent="0.25">
      <c r="C307" s="52"/>
      <c r="D307" s="53"/>
      <c r="E307" s="53"/>
      <c r="F307" s="54"/>
      <c r="G307" s="54"/>
      <c r="H307" s="51"/>
    </row>
    <row r="308" spans="3:8" ht="13.5" x14ac:dyDescent="0.25">
      <c r="C308" s="52"/>
      <c r="D308" s="53"/>
      <c r="E308" s="53"/>
      <c r="F308" s="54"/>
      <c r="G308" s="54"/>
      <c r="H308" s="51"/>
    </row>
    <row r="309" spans="3:8" ht="13.5" x14ac:dyDescent="0.25">
      <c r="C309" s="52"/>
      <c r="D309" s="53"/>
      <c r="E309" s="53"/>
      <c r="F309" s="54"/>
      <c r="G309" s="54"/>
      <c r="H309" s="51"/>
    </row>
    <row r="310" spans="3:8" ht="13.5" x14ac:dyDescent="0.25">
      <c r="C310" s="52"/>
      <c r="D310" s="53"/>
      <c r="E310" s="53"/>
      <c r="F310" s="54"/>
      <c r="G310" s="54"/>
      <c r="H310" s="51"/>
    </row>
    <row r="311" spans="3:8" ht="13.5" x14ac:dyDescent="0.25">
      <c r="C311" s="52"/>
      <c r="D311" s="53"/>
      <c r="E311" s="53"/>
      <c r="F311" s="54"/>
      <c r="G311" s="54"/>
      <c r="H311" s="51"/>
    </row>
    <row r="312" spans="3:8" ht="13.5" x14ac:dyDescent="0.25">
      <c r="C312" s="52"/>
      <c r="D312" s="53"/>
      <c r="E312" s="53"/>
      <c r="F312" s="54"/>
      <c r="G312" s="54"/>
      <c r="H312" s="51"/>
    </row>
    <row r="313" spans="3:8" ht="13.5" x14ac:dyDescent="0.25">
      <c r="C313" s="52"/>
      <c r="D313" s="53"/>
      <c r="E313" s="53"/>
      <c r="F313" s="54"/>
      <c r="G313" s="54"/>
      <c r="H313" s="51"/>
    </row>
    <row r="314" spans="3:8" ht="13.5" x14ac:dyDescent="0.25">
      <c r="C314" s="52"/>
      <c r="D314" s="53"/>
      <c r="E314" s="53"/>
      <c r="F314" s="54"/>
      <c r="G314" s="54"/>
      <c r="H314" s="51"/>
    </row>
    <row r="315" spans="3:8" ht="13.5" x14ac:dyDescent="0.25">
      <c r="C315" s="52"/>
      <c r="D315" s="53"/>
      <c r="E315" s="53"/>
      <c r="F315" s="54"/>
      <c r="G315" s="54"/>
      <c r="H315" s="51"/>
    </row>
    <row r="316" spans="3:8" ht="13.5" x14ac:dyDescent="0.25">
      <c r="C316" s="52"/>
      <c r="D316" s="53"/>
      <c r="E316" s="53"/>
      <c r="F316" s="54"/>
      <c r="G316" s="54"/>
      <c r="H316" s="51"/>
    </row>
    <row r="317" spans="3:8" ht="13.5" x14ac:dyDescent="0.25">
      <c r="C317" s="52"/>
      <c r="D317" s="53"/>
      <c r="E317" s="53"/>
      <c r="F317" s="54"/>
      <c r="G317" s="54"/>
      <c r="H317" s="51"/>
    </row>
    <row r="318" spans="3:8" ht="13.5" x14ac:dyDescent="0.25">
      <c r="C318" s="52"/>
      <c r="D318" s="53"/>
      <c r="E318" s="53"/>
      <c r="F318" s="54"/>
      <c r="G318" s="54"/>
      <c r="H318" s="51"/>
    </row>
    <row r="319" spans="3:8" ht="13.5" x14ac:dyDescent="0.25">
      <c r="C319" s="52"/>
      <c r="D319" s="53"/>
      <c r="E319" s="53"/>
      <c r="F319" s="54"/>
      <c r="G319" s="54"/>
      <c r="H319" s="51"/>
    </row>
    <row r="320" spans="3:8" ht="13.5" x14ac:dyDescent="0.25">
      <c r="C320" s="52"/>
      <c r="D320" s="53"/>
      <c r="E320" s="53"/>
      <c r="F320" s="54"/>
      <c r="G320" s="54"/>
      <c r="H320" s="51"/>
    </row>
    <row r="321" spans="3:8" ht="13.5" x14ac:dyDescent="0.25">
      <c r="C321" s="52"/>
      <c r="D321" s="53"/>
      <c r="E321" s="53"/>
      <c r="F321" s="54"/>
      <c r="G321" s="54"/>
      <c r="H321" s="51"/>
    </row>
  </sheetData>
  <phoneticPr fontId="22" type="noConversion"/>
  <pageMargins left="0.7" right="0.24" top="0.51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DD506-245F-4C0A-8693-2BFFEE2BE30E}">
  <dimension ref="A1:IW311"/>
  <sheetViews>
    <sheetView workbookViewId="0">
      <selection activeCell="E12" sqref="E12"/>
    </sheetView>
  </sheetViews>
  <sheetFormatPr defaultRowHeight="12.75" x14ac:dyDescent="0.2"/>
  <cols>
    <col min="1" max="1" width="11.7109375" style="5" customWidth="1"/>
    <col min="2" max="2" width="38.7109375" style="5" customWidth="1"/>
    <col min="3" max="3" width="5.42578125" style="78" bestFit="1" customWidth="1"/>
    <col min="4" max="4" width="7.28515625" style="79" customWidth="1"/>
    <col min="5" max="5" width="7.85546875" style="80" customWidth="1"/>
    <col min="6" max="6" width="7.5703125" style="80" bestFit="1" customWidth="1"/>
    <col min="7" max="7" width="9.42578125" style="73" customWidth="1"/>
    <col min="8" max="256" width="9.140625" style="5"/>
    <col min="257" max="257" width="11.7109375" style="5" customWidth="1"/>
    <col min="258" max="258" width="44.28515625" style="5" bestFit="1" customWidth="1"/>
    <col min="259" max="259" width="5.42578125" style="5" bestFit="1" customWidth="1"/>
    <col min="260" max="260" width="7.28515625" style="5" customWidth="1"/>
    <col min="261" max="261" width="7.85546875" style="5" customWidth="1"/>
    <col min="262" max="262" width="7.5703125" style="5" bestFit="1" customWidth="1"/>
    <col min="263" max="263" width="7.7109375" style="5" customWidth="1"/>
    <col min="264" max="512" width="9.140625" style="5"/>
    <col min="513" max="513" width="11.7109375" style="5" customWidth="1"/>
    <col min="514" max="514" width="44.28515625" style="5" bestFit="1" customWidth="1"/>
    <col min="515" max="515" width="5.42578125" style="5" bestFit="1" customWidth="1"/>
    <col min="516" max="516" width="7.28515625" style="5" customWidth="1"/>
    <col min="517" max="517" width="7.85546875" style="5" customWidth="1"/>
    <col min="518" max="518" width="7.5703125" style="5" bestFit="1" customWidth="1"/>
    <col min="519" max="519" width="7.7109375" style="5" customWidth="1"/>
    <col min="520" max="768" width="9.140625" style="5"/>
    <col min="769" max="769" width="11.7109375" style="5" customWidth="1"/>
    <col min="770" max="770" width="44.28515625" style="5" bestFit="1" customWidth="1"/>
    <col min="771" max="771" width="5.42578125" style="5" bestFit="1" customWidth="1"/>
    <col min="772" max="772" width="7.28515625" style="5" customWidth="1"/>
    <col min="773" max="773" width="7.85546875" style="5" customWidth="1"/>
    <col min="774" max="774" width="7.5703125" style="5" bestFit="1" customWidth="1"/>
    <col min="775" max="775" width="7.7109375" style="5" customWidth="1"/>
    <col min="776" max="1024" width="9.140625" style="5"/>
    <col min="1025" max="1025" width="11.7109375" style="5" customWidth="1"/>
    <col min="1026" max="1026" width="44.28515625" style="5" bestFit="1" customWidth="1"/>
    <col min="1027" max="1027" width="5.42578125" style="5" bestFit="1" customWidth="1"/>
    <col min="1028" max="1028" width="7.28515625" style="5" customWidth="1"/>
    <col min="1029" max="1029" width="7.85546875" style="5" customWidth="1"/>
    <col min="1030" max="1030" width="7.5703125" style="5" bestFit="1" customWidth="1"/>
    <col min="1031" max="1031" width="7.7109375" style="5" customWidth="1"/>
    <col min="1032" max="1280" width="9.140625" style="5"/>
    <col min="1281" max="1281" width="11.7109375" style="5" customWidth="1"/>
    <col min="1282" max="1282" width="44.28515625" style="5" bestFit="1" customWidth="1"/>
    <col min="1283" max="1283" width="5.42578125" style="5" bestFit="1" customWidth="1"/>
    <col min="1284" max="1284" width="7.28515625" style="5" customWidth="1"/>
    <col min="1285" max="1285" width="7.85546875" style="5" customWidth="1"/>
    <col min="1286" max="1286" width="7.5703125" style="5" bestFit="1" customWidth="1"/>
    <col min="1287" max="1287" width="7.7109375" style="5" customWidth="1"/>
    <col min="1288" max="1536" width="9.140625" style="5"/>
    <col min="1537" max="1537" width="11.7109375" style="5" customWidth="1"/>
    <col min="1538" max="1538" width="44.28515625" style="5" bestFit="1" customWidth="1"/>
    <col min="1539" max="1539" width="5.42578125" style="5" bestFit="1" customWidth="1"/>
    <col min="1540" max="1540" width="7.28515625" style="5" customWidth="1"/>
    <col min="1541" max="1541" width="7.85546875" style="5" customWidth="1"/>
    <col min="1542" max="1542" width="7.5703125" style="5" bestFit="1" customWidth="1"/>
    <col min="1543" max="1543" width="7.7109375" style="5" customWidth="1"/>
    <col min="1544" max="1792" width="9.140625" style="5"/>
    <col min="1793" max="1793" width="11.7109375" style="5" customWidth="1"/>
    <col min="1794" max="1794" width="44.28515625" style="5" bestFit="1" customWidth="1"/>
    <col min="1795" max="1795" width="5.42578125" style="5" bestFit="1" customWidth="1"/>
    <col min="1796" max="1796" width="7.28515625" style="5" customWidth="1"/>
    <col min="1797" max="1797" width="7.85546875" style="5" customWidth="1"/>
    <col min="1798" max="1798" width="7.5703125" style="5" bestFit="1" customWidth="1"/>
    <col min="1799" max="1799" width="7.7109375" style="5" customWidth="1"/>
    <col min="1800" max="2048" width="9.140625" style="5"/>
    <col min="2049" max="2049" width="11.7109375" style="5" customWidth="1"/>
    <col min="2050" max="2050" width="44.28515625" style="5" bestFit="1" customWidth="1"/>
    <col min="2051" max="2051" width="5.42578125" style="5" bestFit="1" customWidth="1"/>
    <col min="2052" max="2052" width="7.28515625" style="5" customWidth="1"/>
    <col min="2053" max="2053" width="7.85546875" style="5" customWidth="1"/>
    <col min="2054" max="2054" width="7.5703125" style="5" bestFit="1" customWidth="1"/>
    <col min="2055" max="2055" width="7.7109375" style="5" customWidth="1"/>
    <col min="2056" max="2304" width="9.140625" style="5"/>
    <col min="2305" max="2305" width="11.7109375" style="5" customWidth="1"/>
    <col min="2306" max="2306" width="44.28515625" style="5" bestFit="1" customWidth="1"/>
    <col min="2307" max="2307" width="5.42578125" style="5" bestFit="1" customWidth="1"/>
    <col min="2308" max="2308" width="7.28515625" style="5" customWidth="1"/>
    <col min="2309" max="2309" width="7.85546875" style="5" customWidth="1"/>
    <col min="2310" max="2310" width="7.5703125" style="5" bestFit="1" customWidth="1"/>
    <col min="2311" max="2311" width="7.7109375" style="5" customWidth="1"/>
    <col min="2312" max="2560" width="9.140625" style="5"/>
    <col min="2561" max="2561" width="11.7109375" style="5" customWidth="1"/>
    <col min="2562" max="2562" width="44.28515625" style="5" bestFit="1" customWidth="1"/>
    <col min="2563" max="2563" width="5.42578125" style="5" bestFit="1" customWidth="1"/>
    <col min="2564" max="2564" width="7.28515625" style="5" customWidth="1"/>
    <col min="2565" max="2565" width="7.85546875" style="5" customWidth="1"/>
    <col min="2566" max="2566" width="7.5703125" style="5" bestFit="1" customWidth="1"/>
    <col min="2567" max="2567" width="7.7109375" style="5" customWidth="1"/>
    <col min="2568" max="2816" width="9.140625" style="5"/>
    <col min="2817" max="2817" width="11.7109375" style="5" customWidth="1"/>
    <col min="2818" max="2818" width="44.28515625" style="5" bestFit="1" customWidth="1"/>
    <col min="2819" max="2819" width="5.42578125" style="5" bestFit="1" customWidth="1"/>
    <col min="2820" max="2820" width="7.28515625" style="5" customWidth="1"/>
    <col min="2821" max="2821" width="7.85546875" style="5" customWidth="1"/>
    <col min="2822" max="2822" width="7.5703125" style="5" bestFit="1" customWidth="1"/>
    <col min="2823" max="2823" width="7.7109375" style="5" customWidth="1"/>
    <col min="2824" max="3072" width="9.140625" style="5"/>
    <col min="3073" max="3073" width="11.7109375" style="5" customWidth="1"/>
    <col min="3074" max="3074" width="44.28515625" style="5" bestFit="1" customWidth="1"/>
    <col min="3075" max="3075" width="5.42578125" style="5" bestFit="1" customWidth="1"/>
    <col min="3076" max="3076" width="7.28515625" style="5" customWidth="1"/>
    <col min="3077" max="3077" width="7.85546875" style="5" customWidth="1"/>
    <col min="3078" max="3078" width="7.5703125" style="5" bestFit="1" customWidth="1"/>
    <col min="3079" max="3079" width="7.7109375" style="5" customWidth="1"/>
    <col min="3080" max="3328" width="9.140625" style="5"/>
    <col min="3329" max="3329" width="11.7109375" style="5" customWidth="1"/>
    <col min="3330" max="3330" width="44.28515625" style="5" bestFit="1" customWidth="1"/>
    <col min="3331" max="3331" width="5.42578125" style="5" bestFit="1" customWidth="1"/>
    <col min="3332" max="3332" width="7.28515625" style="5" customWidth="1"/>
    <col min="3333" max="3333" width="7.85546875" style="5" customWidth="1"/>
    <col min="3334" max="3334" width="7.5703125" style="5" bestFit="1" customWidth="1"/>
    <col min="3335" max="3335" width="7.7109375" style="5" customWidth="1"/>
    <col min="3336" max="3584" width="9.140625" style="5"/>
    <col min="3585" max="3585" width="11.7109375" style="5" customWidth="1"/>
    <col min="3586" max="3586" width="44.28515625" style="5" bestFit="1" customWidth="1"/>
    <col min="3587" max="3587" width="5.42578125" style="5" bestFit="1" customWidth="1"/>
    <col min="3588" max="3588" width="7.28515625" style="5" customWidth="1"/>
    <col min="3589" max="3589" width="7.85546875" style="5" customWidth="1"/>
    <col min="3590" max="3590" width="7.5703125" style="5" bestFit="1" customWidth="1"/>
    <col min="3591" max="3591" width="7.7109375" style="5" customWidth="1"/>
    <col min="3592" max="3840" width="9.140625" style="5"/>
    <col min="3841" max="3841" width="11.7109375" style="5" customWidth="1"/>
    <col min="3842" max="3842" width="44.28515625" style="5" bestFit="1" customWidth="1"/>
    <col min="3843" max="3843" width="5.42578125" style="5" bestFit="1" customWidth="1"/>
    <col min="3844" max="3844" width="7.28515625" style="5" customWidth="1"/>
    <col min="3845" max="3845" width="7.85546875" style="5" customWidth="1"/>
    <col min="3846" max="3846" width="7.5703125" style="5" bestFit="1" customWidth="1"/>
    <col min="3847" max="3847" width="7.7109375" style="5" customWidth="1"/>
    <col min="3848" max="4096" width="9.140625" style="5"/>
    <col min="4097" max="4097" width="11.7109375" style="5" customWidth="1"/>
    <col min="4098" max="4098" width="44.28515625" style="5" bestFit="1" customWidth="1"/>
    <col min="4099" max="4099" width="5.42578125" style="5" bestFit="1" customWidth="1"/>
    <col min="4100" max="4100" width="7.28515625" style="5" customWidth="1"/>
    <col min="4101" max="4101" width="7.85546875" style="5" customWidth="1"/>
    <col min="4102" max="4102" width="7.5703125" style="5" bestFit="1" customWidth="1"/>
    <col min="4103" max="4103" width="7.7109375" style="5" customWidth="1"/>
    <col min="4104" max="4352" width="9.140625" style="5"/>
    <col min="4353" max="4353" width="11.7109375" style="5" customWidth="1"/>
    <col min="4354" max="4354" width="44.28515625" style="5" bestFit="1" customWidth="1"/>
    <col min="4355" max="4355" width="5.42578125" style="5" bestFit="1" customWidth="1"/>
    <col min="4356" max="4356" width="7.28515625" style="5" customWidth="1"/>
    <col min="4357" max="4357" width="7.85546875" style="5" customWidth="1"/>
    <col min="4358" max="4358" width="7.5703125" style="5" bestFit="1" customWidth="1"/>
    <col min="4359" max="4359" width="7.7109375" style="5" customWidth="1"/>
    <col min="4360" max="4608" width="9.140625" style="5"/>
    <col min="4609" max="4609" width="11.7109375" style="5" customWidth="1"/>
    <col min="4610" max="4610" width="44.28515625" style="5" bestFit="1" customWidth="1"/>
    <col min="4611" max="4611" width="5.42578125" style="5" bestFit="1" customWidth="1"/>
    <col min="4612" max="4612" width="7.28515625" style="5" customWidth="1"/>
    <col min="4613" max="4613" width="7.85546875" style="5" customWidth="1"/>
    <col min="4614" max="4614" width="7.5703125" style="5" bestFit="1" customWidth="1"/>
    <col min="4615" max="4615" width="7.7109375" style="5" customWidth="1"/>
    <col min="4616" max="4864" width="9.140625" style="5"/>
    <col min="4865" max="4865" width="11.7109375" style="5" customWidth="1"/>
    <col min="4866" max="4866" width="44.28515625" style="5" bestFit="1" customWidth="1"/>
    <col min="4867" max="4867" width="5.42578125" style="5" bestFit="1" customWidth="1"/>
    <col min="4868" max="4868" width="7.28515625" style="5" customWidth="1"/>
    <col min="4869" max="4869" width="7.85546875" style="5" customWidth="1"/>
    <col min="4870" max="4870" width="7.5703125" style="5" bestFit="1" customWidth="1"/>
    <col min="4871" max="4871" width="7.7109375" style="5" customWidth="1"/>
    <col min="4872" max="5120" width="9.140625" style="5"/>
    <col min="5121" max="5121" width="11.7109375" style="5" customWidth="1"/>
    <col min="5122" max="5122" width="44.28515625" style="5" bestFit="1" customWidth="1"/>
    <col min="5123" max="5123" width="5.42578125" style="5" bestFit="1" customWidth="1"/>
    <col min="5124" max="5124" width="7.28515625" style="5" customWidth="1"/>
    <col min="5125" max="5125" width="7.85546875" style="5" customWidth="1"/>
    <col min="5126" max="5126" width="7.5703125" style="5" bestFit="1" customWidth="1"/>
    <col min="5127" max="5127" width="7.7109375" style="5" customWidth="1"/>
    <col min="5128" max="5376" width="9.140625" style="5"/>
    <col min="5377" max="5377" width="11.7109375" style="5" customWidth="1"/>
    <col min="5378" max="5378" width="44.28515625" style="5" bestFit="1" customWidth="1"/>
    <col min="5379" max="5379" width="5.42578125" style="5" bestFit="1" customWidth="1"/>
    <col min="5380" max="5380" width="7.28515625" style="5" customWidth="1"/>
    <col min="5381" max="5381" width="7.85546875" style="5" customWidth="1"/>
    <col min="5382" max="5382" width="7.5703125" style="5" bestFit="1" customWidth="1"/>
    <col min="5383" max="5383" width="7.7109375" style="5" customWidth="1"/>
    <col min="5384" max="5632" width="9.140625" style="5"/>
    <col min="5633" max="5633" width="11.7109375" style="5" customWidth="1"/>
    <col min="5634" max="5634" width="44.28515625" style="5" bestFit="1" customWidth="1"/>
    <col min="5635" max="5635" width="5.42578125" style="5" bestFit="1" customWidth="1"/>
    <col min="5636" max="5636" width="7.28515625" style="5" customWidth="1"/>
    <col min="5637" max="5637" width="7.85546875" style="5" customWidth="1"/>
    <col min="5638" max="5638" width="7.5703125" style="5" bestFit="1" customWidth="1"/>
    <col min="5639" max="5639" width="7.7109375" style="5" customWidth="1"/>
    <col min="5640" max="5888" width="9.140625" style="5"/>
    <col min="5889" max="5889" width="11.7109375" style="5" customWidth="1"/>
    <col min="5890" max="5890" width="44.28515625" style="5" bestFit="1" customWidth="1"/>
    <col min="5891" max="5891" width="5.42578125" style="5" bestFit="1" customWidth="1"/>
    <col min="5892" max="5892" width="7.28515625" style="5" customWidth="1"/>
    <col min="5893" max="5893" width="7.85546875" style="5" customWidth="1"/>
    <col min="5894" max="5894" width="7.5703125" style="5" bestFit="1" customWidth="1"/>
    <col min="5895" max="5895" width="7.7109375" style="5" customWidth="1"/>
    <col min="5896" max="6144" width="9.140625" style="5"/>
    <col min="6145" max="6145" width="11.7109375" style="5" customWidth="1"/>
    <col min="6146" max="6146" width="44.28515625" style="5" bestFit="1" customWidth="1"/>
    <col min="6147" max="6147" width="5.42578125" style="5" bestFit="1" customWidth="1"/>
    <col min="6148" max="6148" width="7.28515625" style="5" customWidth="1"/>
    <col min="6149" max="6149" width="7.85546875" style="5" customWidth="1"/>
    <col min="6150" max="6150" width="7.5703125" style="5" bestFit="1" customWidth="1"/>
    <col min="6151" max="6151" width="7.7109375" style="5" customWidth="1"/>
    <col min="6152" max="6400" width="9.140625" style="5"/>
    <col min="6401" max="6401" width="11.7109375" style="5" customWidth="1"/>
    <col min="6402" max="6402" width="44.28515625" style="5" bestFit="1" customWidth="1"/>
    <col min="6403" max="6403" width="5.42578125" style="5" bestFit="1" customWidth="1"/>
    <col min="6404" max="6404" width="7.28515625" style="5" customWidth="1"/>
    <col min="6405" max="6405" width="7.85546875" style="5" customWidth="1"/>
    <col min="6406" max="6406" width="7.5703125" style="5" bestFit="1" customWidth="1"/>
    <col min="6407" max="6407" width="7.7109375" style="5" customWidth="1"/>
    <col min="6408" max="6656" width="9.140625" style="5"/>
    <col min="6657" max="6657" width="11.7109375" style="5" customWidth="1"/>
    <col min="6658" max="6658" width="44.28515625" style="5" bestFit="1" customWidth="1"/>
    <col min="6659" max="6659" width="5.42578125" style="5" bestFit="1" customWidth="1"/>
    <col min="6660" max="6660" width="7.28515625" style="5" customWidth="1"/>
    <col min="6661" max="6661" width="7.85546875" style="5" customWidth="1"/>
    <col min="6662" max="6662" width="7.5703125" style="5" bestFit="1" customWidth="1"/>
    <col min="6663" max="6663" width="7.7109375" style="5" customWidth="1"/>
    <col min="6664" max="6912" width="9.140625" style="5"/>
    <col min="6913" max="6913" width="11.7109375" style="5" customWidth="1"/>
    <col min="6914" max="6914" width="44.28515625" style="5" bestFit="1" customWidth="1"/>
    <col min="6915" max="6915" width="5.42578125" style="5" bestFit="1" customWidth="1"/>
    <col min="6916" max="6916" width="7.28515625" style="5" customWidth="1"/>
    <col min="6917" max="6917" width="7.85546875" style="5" customWidth="1"/>
    <col min="6918" max="6918" width="7.5703125" style="5" bestFit="1" customWidth="1"/>
    <col min="6919" max="6919" width="7.7109375" style="5" customWidth="1"/>
    <col min="6920" max="7168" width="9.140625" style="5"/>
    <col min="7169" max="7169" width="11.7109375" style="5" customWidth="1"/>
    <col min="7170" max="7170" width="44.28515625" style="5" bestFit="1" customWidth="1"/>
    <col min="7171" max="7171" width="5.42578125" style="5" bestFit="1" customWidth="1"/>
    <col min="7172" max="7172" width="7.28515625" style="5" customWidth="1"/>
    <col min="7173" max="7173" width="7.85546875" style="5" customWidth="1"/>
    <col min="7174" max="7174" width="7.5703125" style="5" bestFit="1" customWidth="1"/>
    <col min="7175" max="7175" width="7.7109375" style="5" customWidth="1"/>
    <col min="7176" max="7424" width="9.140625" style="5"/>
    <col min="7425" max="7425" width="11.7109375" style="5" customWidth="1"/>
    <col min="7426" max="7426" width="44.28515625" style="5" bestFit="1" customWidth="1"/>
    <col min="7427" max="7427" width="5.42578125" style="5" bestFit="1" customWidth="1"/>
    <col min="7428" max="7428" width="7.28515625" style="5" customWidth="1"/>
    <col min="7429" max="7429" width="7.85546875" style="5" customWidth="1"/>
    <col min="7430" max="7430" width="7.5703125" style="5" bestFit="1" customWidth="1"/>
    <col min="7431" max="7431" width="7.7109375" style="5" customWidth="1"/>
    <col min="7432" max="7680" width="9.140625" style="5"/>
    <col min="7681" max="7681" width="11.7109375" style="5" customWidth="1"/>
    <col min="7682" max="7682" width="44.28515625" style="5" bestFit="1" customWidth="1"/>
    <col min="7683" max="7683" width="5.42578125" style="5" bestFit="1" customWidth="1"/>
    <col min="7684" max="7684" width="7.28515625" style="5" customWidth="1"/>
    <col min="7685" max="7685" width="7.85546875" style="5" customWidth="1"/>
    <col min="7686" max="7686" width="7.5703125" style="5" bestFit="1" customWidth="1"/>
    <col min="7687" max="7687" width="7.7109375" style="5" customWidth="1"/>
    <col min="7688" max="7936" width="9.140625" style="5"/>
    <col min="7937" max="7937" width="11.7109375" style="5" customWidth="1"/>
    <col min="7938" max="7938" width="44.28515625" style="5" bestFit="1" customWidth="1"/>
    <col min="7939" max="7939" width="5.42578125" style="5" bestFit="1" customWidth="1"/>
    <col min="7940" max="7940" width="7.28515625" style="5" customWidth="1"/>
    <col min="7941" max="7941" width="7.85546875" style="5" customWidth="1"/>
    <col min="7942" max="7942" width="7.5703125" style="5" bestFit="1" customWidth="1"/>
    <col min="7943" max="7943" width="7.7109375" style="5" customWidth="1"/>
    <col min="7944" max="8192" width="9.140625" style="5"/>
    <col min="8193" max="8193" width="11.7109375" style="5" customWidth="1"/>
    <col min="8194" max="8194" width="44.28515625" style="5" bestFit="1" customWidth="1"/>
    <col min="8195" max="8195" width="5.42578125" style="5" bestFit="1" customWidth="1"/>
    <col min="8196" max="8196" width="7.28515625" style="5" customWidth="1"/>
    <col min="8197" max="8197" width="7.85546875" style="5" customWidth="1"/>
    <col min="8198" max="8198" width="7.5703125" style="5" bestFit="1" customWidth="1"/>
    <col min="8199" max="8199" width="7.7109375" style="5" customWidth="1"/>
    <col min="8200" max="8448" width="9.140625" style="5"/>
    <col min="8449" max="8449" width="11.7109375" style="5" customWidth="1"/>
    <col min="8450" max="8450" width="44.28515625" style="5" bestFit="1" customWidth="1"/>
    <col min="8451" max="8451" width="5.42578125" style="5" bestFit="1" customWidth="1"/>
    <col min="8452" max="8452" width="7.28515625" style="5" customWidth="1"/>
    <col min="8453" max="8453" width="7.85546875" style="5" customWidth="1"/>
    <col min="8454" max="8454" width="7.5703125" style="5" bestFit="1" customWidth="1"/>
    <col min="8455" max="8455" width="7.7109375" style="5" customWidth="1"/>
    <col min="8456" max="8704" width="9.140625" style="5"/>
    <col min="8705" max="8705" width="11.7109375" style="5" customWidth="1"/>
    <col min="8706" max="8706" width="44.28515625" style="5" bestFit="1" customWidth="1"/>
    <col min="8707" max="8707" width="5.42578125" style="5" bestFit="1" customWidth="1"/>
    <col min="8708" max="8708" width="7.28515625" style="5" customWidth="1"/>
    <col min="8709" max="8709" width="7.85546875" style="5" customWidth="1"/>
    <col min="8710" max="8710" width="7.5703125" style="5" bestFit="1" customWidth="1"/>
    <col min="8711" max="8711" width="7.7109375" style="5" customWidth="1"/>
    <col min="8712" max="8960" width="9.140625" style="5"/>
    <col min="8961" max="8961" width="11.7109375" style="5" customWidth="1"/>
    <col min="8962" max="8962" width="44.28515625" style="5" bestFit="1" customWidth="1"/>
    <col min="8963" max="8963" width="5.42578125" style="5" bestFit="1" customWidth="1"/>
    <col min="8964" max="8964" width="7.28515625" style="5" customWidth="1"/>
    <col min="8965" max="8965" width="7.85546875" style="5" customWidth="1"/>
    <col min="8966" max="8966" width="7.5703125" style="5" bestFit="1" customWidth="1"/>
    <col min="8967" max="8967" width="7.7109375" style="5" customWidth="1"/>
    <col min="8968" max="9216" width="9.140625" style="5"/>
    <col min="9217" max="9217" width="11.7109375" style="5" customWidth="1"/>
    <col min="9218" max="9218" width="44.28515625" style="5" bestFit="1" customWidth="1"/>
    <col min="9219" max="9219" width="5.42578125" style="5" bestFit="1" customWidth="1"/>
    <col min="9220" max="9220" width="7.28515625" style="5" customWidth="1"/>
    <col min="9221" max="9221" width="7.85546875" style="5" customWidth="1"/>
    <col min="9222" max="9222" width="7.5703125" style="5" bestFit="1" customWidth="1"/>
    <col min="9223" max="9223" width="7.7109375" style="5" customWidth="1"/>
    <col min="9224" max="9472" width="9.140625" style="5"/>
    <col min="9473" max="9473" width="11.7109375" style="5" customWidth="1"/>
    <col min="9474" max="9474" width="44.28515625" style="5" bestFit="1" customWidth="1"/>
    <col min="9475" max="9475" width="5.42578125" style="5" bestFit="1" customWidth="1"/>
    <col min="9476" max="9476" width="7.28515625" style="5" customWidth="1"/>
    <col min="9477" max="9477" width="7.85546875" style="5" customWidth="1"/>
    <col min="9478" max="9478" width="7.5703125" style="5" bestFit="1" customWidth="1"/>
    <col min="9479" max="9479" width="7.7109375" style="5" customWidth="1"/>
    <col min="9480" max="9728" width="9.140625" style="5"/>
    <col min="9729" max="9729" width="11.7109375" style="5" customWidth="1"/>
    <col min="9730" max="9730" width="44.28515625" style="5" bestFit="1" customWidth="1"/>
    <col min="9731" max="9731" width="5.42578125" style="5" bestFit="1" customWidth="1"/>
    <col min="9732" max="9732" width="7.28515625" style="5" customWidth="1"/>
    <col min="9733" max="9733" width="7.85546875" style="5" customWidth="1"/>
    <col min="9734" max="9734" width="7.5703125" style="5" bestFit="1" customWidth="1"/>
    <col min="9735" max="9735" width="7.7109375" style="5" customWidth="1"/>
    <col min="9736" max="9984" width="9.140625" style="5"/>
    <col min="9985" max="9985" width="11.7109375" style="5" customWidth="1"/>
    <col min="9986" max="9986" width="44.28515625" style="5" bestFit="1" customWidth="1"/>
    <col min="9987" max="9987" width="5.42578125" style="5" bestFit="1" customWidth="1"/>
    <col min="9988" max="9988" width="7.28515625" style="5" customWidth="1"/>
    <col min="9989" max="9989" width="7.85546875" style="5" customWidth="1"/>
    <col min="9990" max="9990" width="7.5703125" style="5" bestFit="1" customWidth="1"/>
    <col min="9991" max="9991" width="7.7109375" style="5" customWidth="1"/>
    <col min="9992" max="10240" width="9.140625" style="5"/>
    <col min="10241" max="10241" width="11.7109375" style="5" customWidth="1"/>
    <col min="10242" max="10242" width="44.28515625" style="5" bestFit="1" customWidth="1"/>
    <col min="10243" max="10243" width="5.42578125" style="5" bestFit="1" customWidth="1"/>
    <col min="10244" max="10244" width="7.28515625" style="5" customWidth="1"/>
    <col min="10245" max="10245" width="7.85546875" style="5" customWidth="1"/>
    <col min="10246" max="10246" width="7.5703125" style="5" bestFit="1" customWidth="1"/>
    <col min="10247" max="10247" width="7.7109375" style="5" customWidth="1"/>
    <col min="10248" max="10496" width="9.140625" style="5"/>
    <col min="10497" max="10497" width="11.7109375" style="5" customWidth="1"/>
    <col min="10498" max="10498" width="44.28515625" style="5" bestFit="1" customWidth="1"/>
    <col min="10499" max="10499" width="5.42578125" style="5" bestFit="1" customWidth="1"/>
    <col min="10500" max="10500" width="7.28515625" style="5" customWidth="1"/>
    <col min="10501" max="10501" width="7.85546875" style="5" customWidth="1"/>
    <col min="10502" max="10502" width="7.5703125" style="5" bestFit="1" customWidth="1"/>
    <col min="10503" max="10503" width="7.7109375" style="5" customWidth="1"/>
    <col min="10504" max="10752" width="9.140625" style="5"/>
    <col min="10753" max="10753" width="11.7109375" style="5" customWidth="1"/>
    <col min="10754" max="10754" width="44.28515625" style="5" bestFit="1" customWidth="1"/>
    <col min="10755" max="10755" width="5.42578125" style="5" bestFit="1" customWidth="1"/>
    <col min="10756" max="10756" width="7.28515625" style="5" customWidth="1"/>
    <col min="10757" max="10757" width="7.85546875" style="5" customWidth="1"/>
    <col min="10758" max="10758" width="7.5703125" style="5" bestFit="1" customWidth="1"/>
    <col min="10759" max="10759" width="7.7109375" style="5" customWidth="1"/>
    <col min="10760" max="11008" width="9.140625" style="5"/>
    <col min="11009" max="11009" width="11.7109375" style="5" customWidth="1"/>
    <col min="11010" max="11010" width="44.28515625" style="5" bestFit="1" customWidth="1"/>
    <col min="11011" max="11011" width="5.42578125" style="5" bestFit="1" customWidth="1"/>
    <col min="11012" max="11012" width="7.28515625" style="5" customWidth="1"/>
    <col min="11013" max="11013" width="7.85546875" style="5" customWidth="1"/>
    <col min="11014" max="11014" width="7.5703125" style="5" bestFit="1" customWidth="1"/>
    <col min="11015" max="11015" width="7.7109375" style="5" customWidth="1"/>
    <col min="11016" max="11264" width="9.140625" style="5"/>
    <col min="11265" max="11265" width="11.7109375" style="5" customWidth="1"/>
    <col min="11266" max="11266" width="44.28515625" style="5" bestFit="1" customWidth="1"/>
    <col min="11267" max="11267" width="5.42578125" style="5" bestFit="1" customWidth="1"/>
    <col min="11268" max="11268" width="7.28515625" style="5" customWidth="1"/>
    <col min="11269" max="11269" width="7.85546875" style="5" customWidth="1"/>
    <col min="11270" max="11270" width="7.5703125" style="5" bestFit="1" customWidth="1"/>
    <col min="11271" max="11271" width="7.7109375" style="5" customWidth="1"/>
    <col min="11272" max="11520" width="9.140625" style="5"/>
    <col min="11521" max="11521" width="11.7109375" style="5" customWidth="1"/>
    <col min="11522" max="11522" width="44.28515625" style="5" bestFit="1" customWidth="1"/>
    <col min="11523" max="11523" width="5.42578125" style="5" bestFit="1" customWidth="1"/>
    <col min="11524" max="11524" width="7.28515625" style="5" customWidth="1"/>
    <col min="11525" max="11525" width="7.85546875" style="5" customWidth="1"/>
    <col min="11526" max="11526" width="7.5703125" style="5" bestFit="1" customWidth="1"/>
    <col min="11527" max="11527" width="7.7109375" style="5" customWidth="1"/>
    <col min="11528" max="11776" width="9.140625" style="5"/>
    <col min="11777" max="11777" width="11.7109375" style="5" customWidth="1"/>
    <col min="11778" max="11778" width="44.28515625" style="5" bestFit="1" customWidth="1"/>
    <col min="11779" max="11779" width="5.42578125" style="5" bestFit="1" customWidth="1"/>
    <col min="11780" max="11780" width="7.28515625" style="5" customWidth="1"/>
    <col min="11781" max="11781" width="7.85546875" style="5" customWidth="1"/>
    <col min="11782" max="11782" width="7.5703125" style="5" bestFit="1" customWidth="1"/>
    <col min="11783" max="11783" width="7.7109375" style="5" customWidth="1"/>
    <col min="11784" max="12032" width="9.140625" style="5"/>
    <col min="12033" max="12033" width="11.7109375" style="5" customWidth="1"/>
    <col min="12034" max="12034" width="44.28515625" style="5" bestFit="1" customWidth="1"/>
    <col min="12035" max="12035" width="5.42578125" style="5" bestFit="1" customWidth="1"/>
    <col min="12036" max="12036" width="7.28515625" style="5" customWidth="1"/>
    <col min="12037" max="12037" width="7.85546875" style="5" customWidth="1"/>
    <col min="12038" max="12038" width="7.5703125" style="5" bestFit="1" customWidth="1"/>
    <col min="12039" max="12039" width="7.7109375" style="5" customWidth="1"/>
    <col min="12040" max="12288" width="9.140625" style="5"/>
    <col min="12289" max="12289" width="11.7109375" style="5" customWidth="1"/>
    <col min="12290" max="12290" width="44.28515625" style="5" bestFit="1" customWidth="1"/>
    <col min="12291" max="12291" width="5.42578125" style="5" bestFit="1" customWidth="1"/>
    <col min="12292" max="12292" width="7.28515625" style="5" customWidth="1"/>
    <col min="12293" max="12293" width="7.85546875" style="5" customWidth="1"/>
    <col min="12294" max="12294" width="7.5703125" style="5" bestFit="1" customWidth="1"/>
    <col min="12295" max="12295" width="7.7109375" style="5" customWidth="1"/>
    <col min="12296" max="12544" width="9.140625" style="5"/>
    <col min="12545" max="12545" width="11.7109375" style="5" customWidth="1"/>
    <col min="12546" max="12546" width="44.28515625" style="5" bestFit="1" customWidth="1"/>
    <col min="12547" max="12547" width="5.42578125" style="5" bestFit="1" customWidth="1"/>
    <col min="12548" max="12548" width="7.28515625" style="5" customWidth="1"/>
    <col min="12549" max="12549" width="7.85546875" style="5" customWidth="1"/>
    <col min="12550" max="12550" width="7.5703125" style="5" bestFit="1" customWidth="1"/>
    <col min="12551" max="12551" width="7.7109375" style="5" customWidth="1"/>
    <col min="12552" max="12800" width="9.140625" style="5"/>
    <col min="12801" max="12801" width="11.7109375" style="5" customWidth="1"/>
    <col min="12802" max="12802" width="44.28515625" style="5" bestFit="1" customWidth="1"/>
    <col min="12803" max="12803" width="5.42578125" style="5" bestFit="1" customWidth="1"/>
    <col min="12804" max="12804" width="7.28515625" style="5" customWidth="1"/>
    <col min="12805" max="12805" width="7.85546875" style="5" customWidth="1"/>
    <col min="12806" max="12806" width="7.5703125" style="5" bestFit="1" customWidth="1"/>
    <col min="12807" max="12807" width="7.7109375" style="5" customWidth="1"/>
    <col min="12808" max="13056" width="9.140625" style="5"/>
    <col min="13057" max="13057" width="11.7109375" style="5" customWidth="1"/>
    <col min="13058" max="13058" width="44.28515625" style="5" bestFit="1" customWidth="1"/>
    <col min="13059" max="13059" width="5.42578125" style="5" bestFit="1" customWidth="1"/>
    <col min="13060" max="13060" width="7.28515625" style="5" customWidth="1"/>
    <col min="13061" max="13061" width="7.85546875" style="5" customWidth="1"/>
    <col min="13062" max="13062" width="7.5703125" style="5" bestFit="1" customWidth="1"/>
    <col min="13063" max="13063" width="7.7109375" style="5" customWidth="1"/>
    <col min="13064" max="13312" width="9.140625" style="5"/>
    <col min="13313" max="13313" width="11.7109375" style="5" customWidth="1"/>
    <col min="13314" max="13314" width="44.28515625" style="5" bestFit="1" customWidth="1"/>
    <col min="13315" max="13315" width="5.42578125" style="5" bestFit="1" customWidth="1"/>
    <col min="13316" max="13316" width="7.28515625" style="5" customWidth="1"/>
    <col min="13317" max="13317" width="7.85546875" style="5" customWidth="1"/>
    <col min="13318" max="13318" width="7.5703125" style="5" bestFit="1" customWidth="1"/>
    <col min="13319" max="13319" width="7.7109375" style="5" customWidth="1"/>
    <col min="13320" max="13568" width="9.140625" style="5"/>
    <col min="13569" max="13569" width="11.7109375" style="5" customWidth="1"/>
    <col min="13570" max="13570" width="44.28515625" style="5" bestFit="1" customWidth="1"/>
    <col min="13571" max="13571" width="5.42578125" style="5" bestFit="1" customWidth="1"/>
    <col min="13572" max="13572" width="7.28515625" style="5" customWidth="1"/>
    <col min="13573" max="13573" width="7.85546875" style="5" customWidth="1"/>
    <col min="13574" max="13574" width="7.5703125" style="5" bestFit="1" customWidth="1"/>
    <col min="13575" max="13575" width="7.7109375" style="5" customWidth="1"/>
    <col min="13576" max="13824" width="9.140625" style="5"/>
    <col min="13825" max="13825" width="11.7109375" style="5" customWidth="1"/>
    <col min="13826" max="13826" width="44.28515625" style="5" bestFit="1" customWidth="1"/>
    <col min="13827" max="13827" width="5.42578125" style="5" bestFit="1" customWidth="1"/>
    <col min="13828" max="13828" width="7.28515625" style="5" customWidth="1"/>
    <col min="13829" max="13829" width="7.85546875" style="5" customWidth="1"/>
    <col min="13830" max="13830" width="7.5703125" style="5" bestFit="1" customWidth="1"/>
    <col min="13831" max="13831" width="7.7109375" style="5" customWidth="1"/>
    <col min="13832" max="14080" width="9.140625" style="5"/>
    <col min="14081" max="14081" width="11.7109375" style="5" customWidth="1"/>
    <col min="14082" max="14082" width="44.28515625" style="5" bestFit="1" customWidth="1"/>
    <col min="14083" max="14083" width="5.42578125" style="5" bestFit="1" customWidth="1"/>
    <col min="14084" max="14084" width="7.28515625" style="5" customWidth="1"/>
    <col min="14085" max="14085" width="7.85546875" style="5" customWidth="1"/>
    <col min="14086" max="14086" width="7.5703125" style="5" bestFit="1" customWidth="1"/>
    <col min="14087" max="14087" width="7.7109375" style="5" customWidth="1"/>
    <col min="14088" max="14336" width="9.140625" style="5"/>
    <col min="14337" max="14337" width="11.7109375" style="5" customWidth="1"/>
    <col min="14338" max="14338" width="44.28515625" style="5" bestFit="1" customWidth="1"/>
    <col min="14339" max="14339" width="5.42578125" style="5" bestFit="1" customWidth="1"/>
    <col min="14340" max="14340" width="7.28515625" style="5" customWidth="1"/>
    <col min="14341" max="14341" width="7.85546875" style="5" customWidth="1"/>
    <col min="14342" max="14342" width="7.5703125" style="5" bestFit="1" customWidth="1"/>
    <col min="14343" max="14343" width="7.7109375" style="5" customWidth="1"/>
    <col min="14344" max="14592" width="9.140625" style="5"/>
    <col min="14593" max="14593" width="11.7109375" style="5" customWidth="1"/>
    <col min="14594" max="14594" width="44.28515625" style="5" bestFit="1" customWidth="1"/>
    <col min="14595" max="14595" width="5.42578125" style="5" bestFit="1" customWidth="1"/>
    <col min="14596" max="14596" width="7.28515625" style="5" customWidth="1"/>
    <col min="14597" max="14597" width="7.85546875" style="5" customWidth="1"/>
    <col min="14598" max="14598" width="7.5703125" style="5" bestFit="1" customWidth="1"/>
    <col min="14599" max="14599" width="7.7109375" style="5" customWidth="1"/>
    <col min="14600" max="14848" width="9.140625" style="5"/>
    <col min="14849" max="14849" width="11.7109375" style="5" customWidth="1"/>
    <col min="14850" max="14850" width="44.28515625" style="5" bestFit="1" customWidth="1"/>
    <col min="14851" max="14851" width="5.42578125" style="5" bestFit="1" customWidth="1"/>
    <col min="14852" max="14852" width="7.28515625" style="5" customWidth="1"/>
    <col min="14853" max="14853" width="7.85546875" style="5" customWidth="1"/>
    <col min="14854" max="14854" width="7.5703125" style="5" bestFit="1" customWidth="1"/>
    <col min="14855" max="14855" width="7.7109375" style="5" customWidth="1"/>
    <col min="14856" max="15104" width="9.140625" style="5"/>
    <col min="15105" max="15105" width="11.7109375" style="5" customWidth="1"/>
    <col min="15106" max="15106" width="44.28515625" style="5" bestFit="1" customWidth="1"/>
    <col min="15107" max="15107" width="5.42578125" style="5" bestFit="1" customWidth="1"/>
    <col min="15108" max="15108" width="7.28515625" style="5" customWidth="1"/>
    <col min="15109" max="15109" width="7.85546875" style="5" customWidth="1"/>
    <col min="15110" max="15110" width="7.5703125" style="5" bestFit="1" customWidth="1"/>
    <col min="15111" max="15111" width="7.7109375" style="5" customWidth="1"/>
    <col min="15112" max="15360" width="9.140625" style="5"/>
    <col min="15361" max="15361" width="11.7109375" style="5" customWidth="1"/>
    <col min="15362" max="15362" width="44.28515625" style="5" bestFit="1" customWidth="1"/>
    <col min="15363" max="15363" width="5.42578125" style="5" bestFit="1" customWidth="1"/>
    <col min="15364" max="15364" width="7.28515625" style="5" customWidth="1"/>
    <col min="15365" max="15365" width="7.85546875" style="5" customWidth="1"/>
    <col min="15366" max="15366" width="7.5703125" style="5" bestFit="1" customWidth="1"/>
    <col min="15367" max="15367" width="7.7109375" style="5" customWidth="1"/>
    <col min="15368" max="15616" width="9.140625" style="5"/>
    <col min="15617" max="15617" width="11.7109375" style="5" customWidth="1"/>
    <col min="15618" max="15618" width="44.28515625" style="5" bestFit="1" customWidth="1"/>
    <col min="15619" max="15619" width="5.42578125" style="5" bestFit="1" customWidth="1"/>
    <col min="15620" max="15620" width="7.28515625" style="5" customWidth="1"/>
    <col min="15621" max="15621" width="7.85546875" style="5" customWidth="1"/>
    <col min="15622" max="15622" width="7.5703125" style="5" bestFit="1" customWidth="1"/>
    <col min="15623" max="15623" width="7.7109375" style="5" customWidth="1"/>
    <col min="15624" max="15872" width="9.140625" style="5"/>
    <col min="15873" max="15873" width="11.7109375" style="5" customWidth="1"/>
    <col min="15874" max="15874" width="44.28515625" style="5" bestFit="1" customWidth="1"/>
    <col min="15875" max="15875" width="5.42578125" style="5" bestFit="1" customWidth="1"/>
    <col min="15876" max="15876" width="7.28515625" style="5" customWidth="1"/>
    <col min="15877" max="15877" width="7.85546875" style="5" customWidth="1"/>
    <col min="15878" max="15878" width="7.5703125" style="5" bestFit="1" customWidth="1"/>
    <col min="15879" max="15879" width="7.7109375" style="5" customWidth="1"/>
    <col min="15880" max="16128" width="9.140625" style="5"/>
    <col min="16129" max="16129" width="11.7109375" style="5" customWidth="1"/>
    <col min="16130" max="16130" width="44.28515625" style="5" bestFit="1" customWidth="1"/>
    <col min="16131" max="16131" width="5.42578125" style="5" bestFit="1" customWidth="1"/>
    <col min="16132" max="16132" width="7.28515625" style="5" customWidth="1"/>
    <col min="16133" max="16133" width="7.85546875" style="5" customWidth="1"/>
    <col min="16134" max="16134" width="7.5703125" style="5" bestFit="1" customWidth="1"/>
    <col min="16135" max="16135" width="7.7109375" style="5" customWidth="1"/>
    <col min="16136" max="16384" width="9.140625" style="5"/>
  </cols>
  <sheetData>
    <row r="1" spans="1:257" x14ac:dyDescent="0.2">
      <c r="G1" s="81" t="s">
        <v>30</v>
      </c>
    </row>
    <row r="2" spans="1:257" x14ac:dyDescent="0.2">
      <c r="A2" s="1"/>
      <c r="B2" s="1"/>
      <c r="C2" s="2"/>
      <c r="D2" s="3"/>
      <c r="E2" s="4"/>
      <c r="F2" s="4"/>
      <c r="G2" s="82" t="s">
        <v>31</v>
      </c>
    </row>
    <row r="4" spans="1:257" s="6" customFormat="1" ht="18" x14ac:dyDescent="0.25">
      <c r="A4" s="6" t="s">
        <v>78</v>
      </c>
    </row>
    <row r="5" spans="1:257" s="6" customFormat="1" ht="18" x14ac:dyDescent="0.25">
      <c r="A5" s="7" t="s">
        <v>32</v>
      </c>
      <c r="B5" s="8"/>
      <c r="C5" s="9"/>
      <c r="D5" s="10"/>
      <c r="E5" s="11"/>
      <c r="F5" s="11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</row>
    <row r="6" spans="1:257" s="6" customFormat="1" ht="11.25" customHeight="1" x14ac:dyDescent="0.25">
      <c r="A6" s="7" t="s">
        <v>0</v>
      </c>
      <c r="B6" s="8"/>
      <c r="C6" s="9"/>
      <c r="D6" s="10"/>
      <c r="E6" s="11"/>
      <c r="F6" s="11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</row>
    <row r="7" spans="1:257" s="12" customFormat="1" ht="13.5" x14ac:dyDescent="0.25">
      <c r="B7" s="13"/>
      <c r="C7" s="14"/>
      <c r="D7" s="15"/>
      <c r="E7" s="16"/>
      <c r="F7" s="16"/>
    </row>
    <row r="8" spans="1:257" s="12" customFormat="1" ht="13.5" x14ac:dyDescent="0.25">
      <c r="A8" s="17" t="s">
        <v>76</v>
      </c>
      <c r="B8" s="18"/>
      <c r="C8" s="19" t="s">
        <v>1</v>
      </c>
      <c r="D8" s="20" t="s">
        <v>2</v>
      </c>
      <c r="E8" s="21" t="s">
        <v>3</v>
      </c>
      <c r="F8" s="22" t="s">
        <v>4</v>
      </c>
      <c r="G8" s="23"/>
    </row>
    <row r="9" spans="1:257" s="12" customFormat="1" ht="13.5" x14ac:dyDescent="0.25">
      <c r="A9" s="24" t="s">
        <v>5</v>
      </c>
      <c r="B9" s="25"/>
      <c r="C9" s="26"/>
      <c r="D9" s="27"/>
      <c r="E9" s="28"/>
      <c r="F9" s="28"/>
      <c r="G9" s="29"/>
    </row>
    <row r="10" spans="1:257" s="12" customFormat="1" ht="27" x14ac:dyDescent="0.25">
      <c r="A10" s="24" t="s">
        <v>75</v>
      </c>
      <c r="B10" s="30" t="s">
        <v>85</v>
      </c>
      <c r="C10" s="26" t="s">
        <v>13</v>
      </c>
      <c r="D10" s="27">
        <v>5</v>
      </c>
      <c r="E10" s="28">
        <v>0</v>
      </c>
      <c r="F10" s="28">
        <f t="shared" ref="F10:F11" si="0">+D10*E10</f>
        <v>0</v>
      </c>
      <c r="G10" s="29"/>
    </row>
    <row r="11" spans="1:257" s="12" customFormat="1" ht="40.5" x14ac:dyDescent="0.25">
      <c r="A11" s="24" t="s">
        <v>16</v>
      </c>
      <c r="B11" s="30" t="s">
        <v>74</v>
      </c>
      <c r="C11" s="26" t="s">
        <v>70</v>
      </c>
      <c r="D11" s="27">
        <v>1</v>
      </c>
      <c r="E11" s="28">
        <v>0</v>
      </c>
      <c r="F11" s="28">
        <f t="shared" si="0"/>
        <v>0</v>
      </c>
      <c r="G11" s="29"/>
    </row>
    <row r="12" spans="1:257" s="12" customFormat="1" ht="13.5" x14ac:dyDescent="0.25">
      <c r="A12" s="31" t="s">
        <v>8</v>
      </c>
      <c r="B12" s="32"/>
      <c r="C12" s="33"/>
      <c r="D12" s="34"/>
      <c r="E12" s="35"/>
      <c r="F12" s="35"/>
      <c r="G12" s="36">
        <f>SUM(F10:F11)</f>
        <v>0</v>
      </c>
    </row>
    <row r="13" spans="1:257" s="42" customFormat="1" ht="15.75" x14ac:dyDescent="0.25">
      <c r="A13" s="49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  <c r="FP13" s="50"/>
      <c r="FQ13" s="50"/>
      <c r="FR13" s="50"/>
      <c r="FS13" s="50"/>
      <c r="FT13" s="50"/>
      <c r="FU13" s="50"/>
      <c r="FV13" s="50"/>
      <c r="FW13" s="50"/>
      <c r="FX13" s="50"/>
      <c r="FY13" s="50"/>
      <c r="FZ13" s="50"/>
      <c r="GA13" s="50"/>
      <c r="GB13" s="50"/>
      <c r="GC13" s="50"/>
      <c r="GD13" s="50"/>
      <c r="GE13" s="50"/>
      <c r="GF13" s="50"/>
      <c r="GG13" s="50"/>
      <c r="GH13" s="50"/>
      <c r="GI13" s="50"/>
      <c r="GJ13" s="50"/>
      <c r="GK13" s="50"/>
      <c r="GL13" s="50"/>
      <c r="GM13" s="50"/>
      <c r="GN13" s="50"/>
      <c r="GO13" s="50"/>
      <c r="GP13" s="50"/>
      <c r="GQ13" s="50"/>
      <c r="GR13" s="50"/>
      <c r="GS13" s="50"/>
      <c r="GT13" s="50"/>
      <c r="GU13" s="50"/>
      <c r="GV13" s="50"/>
      <c r="GW13" s="50"/>
      <c r="GX13" s="50"/>
      <c r="GY13" s="50"/>
      <c r="GZ13" s="50"/>
      <c r="HA13" s="50"/>
      <c r="HB13" s="50"/>
      <c r="HC13" s="50"/>
      <c r="HD13" s="50"/>
      <c r="HE13" s="50"/>
      <c r="HF13" s="50"/>
      <c r="HG13" s="50"/>
      <c r="HH13" s="50"/>
      <c r="HI13" s="50"/>
      <c r="HJ13" s="50"/>
      <c r="HK13" s="50"/>
      <c r="HL13" s="50"/>
      <c r="HM13" s="50"/>
      <c r="HN13" s="50"/>
      <c r="HO13" s="50"/>
      <c r="HP13" s="50"/>
      <c r="HQ13" s="50"/>
      <c r="HR13" s="50"/>
      <c r="HS13" s="50"/>
      <c r="HT13" s="50"/>
      <c r="HU13" s="50"/>
      <c r="HV13" s="50"/>
      <c r="HW13" s="50"/>
      <c r="HX13" s="50"/>
      <c r="HY13" s="50"/>
      <c r="HZ13" s="50"/>
      <c r="IA13" s="50"/>
      <c r="IB13" s="50"/>
      <c r="IC13" s="50"/>
      <c r="ID13" s="50"/>
      <c r="IE13" s="50"/>
      <c r="IF13" s="50"/>
      <c r="IG13" s="50"/>
      <c r="IH13" s="50"/>
      <c r="II13" s="50"/>
      <c r="IJ13" s="50"/>
      <c r="IK13" s="50"/>
      <c r="IL13" s="50"/>
      <c r="IM13" s="50"/>
      <c r="IN13" s="50"/>
      <c r="IO13" s="50"/>
      <c r="IP13" s="50"/>
      <c r="IQ13" s="50"/>
      <c r="IR13" s="50"/>
      <c r="IS13" s="50"/>
      <c r="IT13" s="50"/>
      <c r="IU13" s="50"/>
      <c r="IV13" s="50"/>
      <c r="IW13" s="50"/>
    </row>
    <row r="14" spans="1:257" ht="13.5" x14ac:dyDescent="0.25">
      <c r="C14" s="52"/>
      <c r="D14" s="53"/>
      <c r="E14" s="53"/>
      <c r="F14" s="54"/>
      <c r="G14" s="54"/>
      <c r="H14" s="51"/>
    </row>
    <row r="15" spans="1:257" ht="13.5" x14ac:dyDescent="0.25">
      <c r="A15" s="59"/>
      <c r="B15" s="60"/>
      <c r="C15" s="61"/>
      <c r="D15" s="62"/>
      <c r="E15" s="62"/>
      <c r="F15" s="63"/>
      <c r="G15" s="64"/>
      <c r="H15" s="51"/>
    </row>
    <row r="16" spans="1:257" ht="13.5" x14ac:dyDescent="0.25">
      <c r="A16" s="65" t="s">
        <v>28</v>
      </c>
      <c r="C16" s="52"/>
      <c r="D16" s="53"/>
      <c r="E16" s="53"/>
      <c r="F16" s="54"/>
      <c r="G16" s="66"/>
      <c r="H16" s="51"/>
    </row>
    <row r="17" spans="1:8" ht="13.5" x14ac:dyDescent="0.25">
      <c r="A17" s="65"/>
      <c r="C17" s="52"/>
      <c r="D17" s="53"/>
      <c r="E17" s="53"/>
      <c r="F17" s="54"/>
      <c r="G17" s="66"/>
      <c r="H17" s="51"/>
    </row>
    <row r="18" spans="1:8" ht="13.5" x14ac:dyDescent="0.25">
      <c r="A18" s="67" t="str">
        <f>+A8</f>
        <v>Ochrana kmenů, ošetření kořenů</v>
      </c>
      <c r="C18" s="52"/>
      <c r="D18" s="53"/>
      <c r="E18" s="53"/>
      <c r="F18" s="54"/>
      <c r="G18" s="66">
        <f>+G12</f>
        <v>0</v>
      </c>
      <c r="H18" s="51"/>
    </row>
    <row r="19" spans="1:8" ht="13.5" x14ac:dyDescent="0.25">
      <c r="A19" s="68"/>
      <c r="B19" s="1"/>
      <c r="C19" s="69"/>
      <c r="D19" s="70"/>
      <c r="E19" s="70"/>
      <c r="F19" s="71"/>
      <c r="G19" s="72"/>
      <c r="H19" s="51"/>
    </row>
    <row r="20" spans="1:8" ht="13.5" x14ac:dyDescent="0.25">
      <c r="A20" s="67"/>
      <c r="C20" s="52"/>
      <c r="D20" s="53"/>
      <c r="E20" s="53"/>
      <c r="F20" s="54"/>
      <c r="G20" s="66"/>
      <c r="H20" s="51"/>
    </row>
    <row r="21" spans="1:8" s="73" customFormat="1" ht="13.5" x14ac:dyDescent="0.25">
      <c r="A21" s="65" t="s">
        <v>29</v>
      </c>
      <c r="C21" s="74"/>
      <c r="D21" s="75"/>
      <c r="E21" s="75"/>
      <c r="F21" s="76"/>
      <c r="G21" s="77">
        <f>SUM(G18:G20)</f>
        <v>0</v>
      </c>
      <c r="H21" s="51"/>
    </row>
    <row r="22" spans="1:8" ht="13.5" x14ac:dyDescent="0.25">
      <c r="A22" s="68"/>
      <c r="B22" s="1"/>
      <c r="C22" s="69"/>
      <c r="D22" s="70"/>
      <c r="E22" s="70"/>
      <c r="F22" s="71"/>
      <c r="G22" s="72"/>
      <c r="H22" s="51"/>
    </row>
    <row r="23" spans="1:8" ht="13.5" x14ac:dyDescent="0.25">
      <c r="C23" s="52"/>
      <c r="D23" s="53"/>
      <c r="E23" s="53"/>
      <c r="F23" s="54"/>
      <c r="G23" s="54"/>
      <c r="H23" s="51"/>
    </row>
    <row r="24" spans="1:8" ht="13.5" x14ac:dyDescent="0.25">
      <c r="C24" s="52"/>
      <c r="D24" s="53"/>
      <c r="E24" s="53"/>
      <c r="F24" s="54"/>
      <c r="G24" s="54"/>
      <c r="H24" s="51"/>
    </row>
    <row r="25" spans="1:8" ht="13.5" x14ac:dyDescent="0.25">
      <c r="C25" s="52"/>
      <c r="D25" s="53"/>
      <c r="E25" s="53"/>
      <c r="F25" s="54"/>
      <c r="G25" s="54"/>
      <c r="H25" s="51"/>
    </row>
    <row r="26" spans="1:8" ht="13.5" x14ac:dyDescent="0.25">
      <c r="C26" s="52"/>
      <c r="D26" s="53"/>
      <c r="E26" s="53"/>
      <c r="F26" s="54"/>
      <c r="G26" s="54"/>
      <c r="H26" s="51"/>
    </row>
    <row r="27" spans="1:8" ht="13.5" x14ac:dyDescent="0.25">
      <c r="C27" s="52"/>
      <c r="D27" s="53"/>
      <c r="E27" s="53"/>
      <c r="F27" s="54"/>
      <c r="G27" s="54"/>
      <c r="H27" s="51"/>
    </row>
    <row r="28" spans="1:8" ht="13.5" x14ac:dyDescent="0.25">
      <c r="C28" s="52"/>
      <c r="D28" s="53"/>
      <c r="E28" s="53"/>
      <c r="F28" s="54"/>
      <c r="G28" s="54"/>
      <c r="H28" s="51"/>
    </row>
    <row r="29" spans="1:8" ht="13.5" x14ac:dyDescent="0.25">
      <c r="C29" s="52"/>
      <c r="D29" s="53"/>
      <c r="E29" s="53"/>
      <c r="F29" s="54"/>
      <c r="G29" s="54"/>
      <c r="H29" s="51"/>
    </row>
    <row r="30" spans="1:8" ht="13.5" x14ac:dyDescent="0.25">
      <c r="C30" s="52"/>
      <c r="D30" s="53"/>
      <c r="E30" s="53"/>
      <c r="F30" s="54"/>
      <c r="G30" s="54"/>
      <c r="H30" s="51"/>
    </row>
    <row r="31" spans="1:8" ht="13.5" x14ac:dyDescent="0.25">
      <c r="C31" s="52"/>
      <c r="D31" s="53"/>
      <c r="E31" s="53"/>
      <c r="F31" s="54"/>
      <c r="G31" s="54"/>
      <c r="H31" s="51"/>
    </row>
    <row r="32" spans="1:8" ht="13.5" x14ac:dyDescent="0.25">
      <c r="C32" s="52"/>
      <c r="D32" s="53"/>
      <c r="E32" s="53"/>
      <c r="F32" s="54"/>
      <c r="G32" s="54"/>
      <c r="H32" s="51"/>
    </row>
    <row r="33" spans="3:8" ht="13.5" x14ac:dyDescent="0.25">
      <c r="C33" s="52"/>
      <c r="D33" s="53"/>
      <c r="E33" s="53"/>
      <c r="F33" s="54"/>
      <c r="G33" s="54"/>
      <c r="H33" s="51"/>
    </row>
    <row r="34" spans="3:8" ht="13.5" x14ac:dyDescent="0.25">
      <c r="C34" s="52"/>
      <c r="D34" s="53"/>
      <c r="E34" s="53"/>
      <c r="F34" s="54"/>
      <c r="G34" s="54"/>
      <c r="H34" s="51"/>
    </row>
    <row r="35" spans="3:8" ht="13.5" x14ac:dyDescent="0.25">
      <c r="C35" s="52"/>
      <c r="D35" s="53"/>
      <c r="E35" s="53"/>
      <c r="F35" s="54"/>
      <c r="G35" s="54"/>
      <c r="H35" s="51"/>
    </row>
    <row r="36" spans="3:8" ht="13.5" x14ac:dyDescent="0.25">
      <c r="C36" s="52"/>
      <c r="D36" s="53"/>
      <c r="E36" s="53"/>
      <c r="F36" s="54"/>
      <c r="G36" s="54"/>
      <c r="H36" s="51"/>
    </row>
    <row r="37" spans="3:8" ht="13.5" x14ac:dyDescent="0.25">
      <c r="C37" s="52"/>
      <c r="D37" s="53"/>
      <c r="E37" s="53"/>
      <c r="F37" s="54"/>
      <c r="G37" s="54"/>
      <c r="H37" s="51"/>
    </row>
    <row r="38" spans="3:8" ht="13.5" x14ac:dyDescent="0.25">
      <c r="C38" s="52"/>
      <c r="D38" s="53"/>
      <c r="E38" s="53"/>
      <c r="F38" s="54"/>
      <c r="G38" s="54"/>
      <c r="H38" s="51"/>
    </row>
    <row r="39" spans="3:8" ht="13.5" x14ac:dyDescent="0.25">
      <c r="C39" s="52"/>
      <c r="D39" s="53"/>
      <c r="E39" s="53"/>
      <c r="F39" s="54"/>
      <c r="G39" s="54"/>
      <c r="H39" s="51"/>
    </row>
    <row r="40" spans="3:8" ht="13.5" x14ac:dyDescent="0.25">
      <c r="C40" s="52"/>
      <c r="D40" s="53"/>
      <c r="E40" s="53"/>
      <c r="F40" s="54"/>
      <c r="G40" s="54"/>
      <c r="H40" s="51"/>
    </row>
    <row r="41" spans="3:8" ht="13.5" x14ac:dyDescent="0.25">
      <c r="C41" s="52"/>
      <c r="D41" s="53"/>
      <c r="E41" s="53"/>
      <c r="F41" s="54"/>
      <c r="G41" s="54"/>
      <c r="H41" s="51"/>
    </row>
    <row r="42" spans="3:8" ht="13.5" x14ac:dyDescent="0.25">
      <c r="C42" s="52"/>
      <c r="D42" s="53"/>
      <c r="E42" s="53"/>
      <c r="F42" s="54"/>
      <c r="G42" s="54"/>
      <c r="H42" s="51"/>
    </row>
    <row r="43" spans="3:8" ht="13.5" x14ac:dyDescent="0.25">
      <c r="C43" s="52"/>
      <c r="D43" s="53"/>
      <c r="E43" s="53"/>
      <c r="F43" s="54"/>
      <c r="G43" s="54"/>
      <c r="H43" s="51"/>
    </row>
    <row r="44" spans="3:8" ht="13.5" x14ac:dyDescent="0.25">
      <c r="C44" s="52"/>
      <c r="D44" s="53"/>
      <c r="E44" s="53"/>
      <c r="F44" s="54"/>
      <c r="G44" s="54"/>
      <c r="H44" s="51"/>
    </row>
    <row r="45" spans="3:8" ht="13.5" x14ac:dyDescent="0.25">
      <c r="C45" s="52"/>
      <c r="D45" s="53"/>
      <c r="E45" s="53"/>
      <c r="F45" s="54"/>
      <c r="G45" s="54"/>
      <c r="H45" s="51"/>
    </row>
    <row r="46" spans="3:8" ht="13.5" x14ac:dyDescent="0.25">
      <c r="C46" s="52"/>
      <c r="D46" s="53"/>
      <c r="E46" s="53"/>
      <c r="F46" s="54"/>
      <c r="G46" s="54"/>
      <c r="H46" s="51"/>
    </row>
    <row r="47" spans="3:8" ht="13.5" x14ac:dyDescent="0.25">
      <c r="C47" s="52"/>
      <c r="D47" s="53"/>
      <c r="E47" s="53"/>
      <c r="F47" s="54"/>
      <c r="G47" s="54"/>
      <c r="H47" s="51"/>
    </row>
    <row r="48" spans="3:8" ht="13.5" x14ac:dyDescent="0.25">
      <c r="C48" s="52"/>
      <c r="D48" s="53"/>
      <c r="E48" s="53"/>
      <c r="F48" s="54"/>
      <c r="G48" s="54"/>
      <c r="H48" s="51"/>
    </row>
    <row r="49" spans="3:8" ht="13.5" x14ac:dyDescent="0.25">
      <c r="C49" s="52"/>
      <c r="D49" s="53"/>
      <c r="E49" s="53"/>
      <c r="F49" s="54"/>
      <c r="G49" s="54"/>
      <c r="H49" s="51"/>
    </row>
    <row r="50" spans="3:8" ht="13.5" x14ac:dyDescent="0.25">
      <c r="C50" s="52"/>
      <c r="D50" s="53"/>
      <c r="E50" s="53"/>
      <c r="F50" s="54"/>
      <c r="G50" s="54"/>
      <c r="H50" s="51"/>
    </row>
    <row r="51" spans="3:8" ht="13.5" x14ac:dyDescent="0.25">
      <c r="C51" s="52"/>
      <c r="D51" s="53"/>
      <c r="E51" s="53"/>
      <c r="F51" s="54"/>
      <c r="G51" s="54"/>
      <c r="H51" s="51"/>
    </row>
    <row r="52" spans="3:8" ht="13.5" x14ac:dyDescent="0.25">
      <c r="C52" s="52"/>
      <c r="D52" s="53"/>
      <c r="E52" s="53"/>
      <c r="F52" s="54"/>
      <c r="G52" s="54"/>
      <c r="H52" s="51"/>
    </row>
    <row r="53" spans="3:8" ht="13.5" x14ac:dyDescent="0.25">
      <c r="C53" s="52"/>
      <c r="D53" s="53"/>
      <c r="E53" s="53"/>
      <c r="F53" s="54"/>
      <c r="G53" s="54"/>
      <c r="H53" s="51"/>
    </row>
    <row r="54" spans="3:8" ht="13.5" x14ac:dyDescent="0.25">
      <c r="C54" s="52"/>
      <c r="D54" s="53"/>
      <c r="E54" s="53"/>
      <c r="F54" s="54"/>
      <c r="G54" s="54"/>
      <c r="H54" s="51"/>
    </row>
    <row r="55" spans="3:8" ht="13.5" x14ac:dyDescent="0.25">
      <c r="C55" s="52"/>
      <c r="D55" s="53"/>
      <c r="E55" s="53"/>
      <c r="F55" s="54"/>
      <c r="G55" s="54"/>
      <c r="H55" s="51"/>
    </row>
    <row r="56" spans="3:8" ht="13.5" x14ac:dyDescent="0.25">
      <c r="C56" s="52"/>
      <c r="D56" s="53"/>
      <c r="E56" s="53"/>
      <c r="F56" s="54"/>
      <c r="G56" s="54"/>
      <c r="H56" s="51"/>
    </row>
    <row r="57" spans="3:8" ht="13.5" x14ac:dyDescent="0.25">
      <c r="C57" s="52"/>
      <c r="D57" s="53"/>
      <c r="E57" s="53"/>
      <c r="F57" s="54"/>
      <c r="G57" s="54"/>
      <c r="H57" s="51"/>
    </row>
    <row r="58" spans="3:8" ht="13.5" x14ac:dyDescent="0.25">
      <c r="C58" s="52"/>
      <c r="D58" s="53"/>
      <c r="E58" s="53"/>
      <c r="F58" s="54"/>
      <c r="G58" s="54"/>
      <c r="H58" s="51"/>
    </row>
    <row r="59" spans="3:8" ht="13.5" x14ac:dyDescent="0.25">
      <c r="C59" s="52"/>
      <c r="D59" s="53"/>
      <c r="E59" s="53"/>
      <c r="F59" s="54"/>
      <c r="G59" s="54"/>
      <c r="H59" s="51"/>
    </row>
    <row r="60" spans="3:8" ht="13.5" x14ac:dyDescent="0.25">
      <c r="C60" s="52"/>
      <c r="D60" s="53"/>
      <c r="E60" s="53"/>
      <c r="F60" s="54"/>
      <c r="G60" s="54"/>
      <c r="H60" s="51"/>
    </row>
    <row r="61" spans="3:8" ht="13.5" x14ac:dyDescent="0.25">
      <c r="C61" s="52"/>
      <c r="D61" s="53"/>
      <c r="E61" s="53"/>
      <c r="F61" s="54"/>
      <c r="G61" s="54"/>
      <c r="H61" s="51"/>
    </row>
    <row r="62" spans="3:8" ht="13.5" x14ac:dyDescent="0.25">
      <c r="C62" s="52"/>
      <c r="D62" s="53"/>
      <c r="E62" s="53"/>
      <c r="F62" s="54"/>
      <c r="G62" s="54"/>
      <c r="H62" s="51"/>
    </row>
    <row r="63" spans="3:8" ht="13.5" x14ac:dyDescent="0.25">
      <c r="C63" s="52"/>
      <c r="D63" s="53"/>
      <c r="E63" s="53"/>
      <c r="F63" s="54"/>
      <c r="G63" s="54"/>
      <c r="H63" s="51"/>
    </row>
    <row r="64" spans="3:8" ht="13.5" x14ac:dyDescent="0.25">
      <c r="C64" s="52"/>
      <c r="D64" s="53"/>
      <c r="E64" s="53"/>
      <c r="F64" s="54"/>
      <c r="G64" s="54"/>
      <c r="H64" s="51"/>
    </row>
    <row r="65" spans="3:8" ht="13.5" x14ac:dyDescent="0.25">
      <c r="C65" s="52"/>
      <c r="D65" s="53"/>
      <c r="E65" s="53"/>
      <c r="F65" s="54"/>
      <c r="G65" s="54"/>
      <c r="H65" s="51"/>
    </row>
    <row r="66" spans="3:8" ht="13.5" x14ac:dyDescent="0.25">
      <c r="C66" s="52"/>
      <c r="D66" s="53"/>
      <c r="E66" s="53"/>
      <c r="F66" s="54"/>
      <c r="G66" s="54"/>
      <c r="H66" s="51"/>
    </row>
    <row r="67" spans="3:8" ht="13.5" x14ac:dyDescent="0.25">
      <c r="C67" s="52"/>
      <c r="D67" s="53"/>
      <c r="E67" s="53"/>
      <c r="F67" s="54"/>
      <c r="G67" s="54"/>
      <c r="H67" s="51"/>
    </row>
    <row r="68" spans="3:8" ht="13.5" x14ac:dyDescent="0.25">
      <c r="C68" s="52"/>
      <c r="D68" s="53"/>
      <c r="E68" s="53"/>
      <c r="F68" s="54"/>
      <c r="G68" s="54"/>
      <c r="H68" s="51"/>
    </row>
    <row r="69" spans="3:8" ht="13.5" x14ac:dyDescent="0.25">
      <c r="C69" s="52"/>
      <c r="D69" s="53"/>
      <c r="E69" s="53"/>
      <c r="F69" s="54"/>
      <c r="G69" s="54"/>
      <c r="H69" s="51"/>
    </row>
    <row r="70" spans="3:8" ht="13.5" x14ac:dyDescent="0.25">
      <c r="C70" s="52"/>
      <c r="D70" s="53"/>
      <c r="E70" s="53"/>
      <c r="F70" s="54"/>
      <c r="G70" s="54"/>
      <c r="H70" s="51"/>
    </row>
    <row r="71" spans="3:8" ht="13.5" x14ac:dyDescent="0.25">
      <c r="C71" s="52"/>
      <c r="D71" s="53"/>
      <c r="E71" s="53"/>
      <c r="F71" s="54"/>
      <c r="G71" s="54"/>
      <c r="H71" s="51"/>
    </row>
    <row r="72" spans="3:8" ht="13.5" x14ac:dyDescent="0.25">
      <c r="C72" s="52"/>
      <c r="D72" s="53"/>
      <c r="E72" s="53"/>
      <c r="F72" s="54"/>
      <c r="G72" s="54"/>
      <c r="H72" s="51"/>
    </row>
    <row r="73" spans="3:8" ht="13.5" x14ac:dyDescent="0.25">
      <c r="C73" s="52"/>
      <c r="D73" s="53"/>
      <c r="E73" s="53"/>
      <c r="F73" s="54"/>
      <c r="G73" s="54"/>
      <c r="H73" s="51"/>
    </row>
    <row r="74" spans="3:8" ht="13.5" x14ac:dyDescent="0.25">
      <c r="C74" s="52"/>
      <c r="D74" s="53"/>
      <c r="E74" s="53"/>
      <c r="F74" s="54"/>
      <c r="G74" s="54"/>
      <c r="H74" s="51"/>
    </row>
    <row r="75" spans="3:8" ht="13.5" x14ac:dyDescent="0.25">
      <c r="C75" s="52"/>
      <c r="D75" s="53"/>
      <c r="E75" s="53"/>
      <c r="F75" s="54"/>
      <c r="G75" s="54"/>
      <c r="H75" s="51"/>
    </row>
    <row r="76" spans="3:8" ht="13.5" x14ac:dyDescent="0.25">
      <c r="C76" s="52"/>
      <c r="D76" s="53"/>
      <c r="E76" s="53"/>
      <c r="F76" s="54"/>
      <c r="G76" s="54"/>
      <c r="H76" s="51"/>
    </row>
    <row r="77" spans="3:8" ht="13.5" x14ac:dyDescent="0.25">
      <c r="C77" s="52"/>
      <c r="D77" s="53"/>
      <c r="E77" s="53"/>
      <c r="F77" s="54"/>
      <c r="G77" s="54"/>
      <c r="H77" s="51"/>
    </row>
    <row r="78" spans="3:8" ht="13.5" x14ac:dyDescent="0.25">
      <c r="C78" s="52"/>
      <c r="D78" s="53"/>
      <c r="E78" s="53"/>
      <c r="F78" s="54"/>
      <c r="G78" s="54"/>
      <c r="H78" s="51"/>
    </row>
    <row r="79" spans="3:8" ht="13.5" x14ac:dyDescent="0.25">
      <c r="C79" s="52"/>
      <c r="D79" s="53"/>
      <c r="E79" s="53"/>
      <c r="F79" s="54"/>
      <c r="G79" s="54"/>
      <c r="H79" s="51"/>
    </row>
    <row r="80" spans="3:8" ht="13.5" x14ac:dyDescent="0.25">
      <c r="C80" s="52"/>
      <c r="D80" s="53"/>
      <c r="E80" s="53"/>
      <c r="F80" s="54"/>
      <c r="G80" s="54"/>
      <c r="H80" s="51"/>
    </row>
    <row r="81" spans="3:8" ht="13.5" x14ac:dyDescent="0.25">
      <c r="C81" s="52"/>
      <c r="D81" s="53"/>
      <c r="E81" s="53"/>
      <c r="F81" s="54"/>
      <c r="G81" s="54"/>
      <c r="H81" s="51"/>
    </row>
    <row r="82" spans="3:8" ht="13.5" x14ac:dyDescent="0.25">
      <c r="C82" s="52"/>
      <c r="D82" s="53"/>
      <c r="E82" s="53"/>
      <c r="F82" s="54"/>
      <c r="G82" s="54"/>
      <c r="H82" s="51"/>
    </row>
    <row r="83" spans="3:8" ht="13.5" x14ac:dyDescent="0.25">
      <c r="C83" s="52"/>
      <c r="D83" s="53"/>
      <c r="E83" s="53"/>
      <c r="F83" s="54"/>
      <c r="G83" s="54"/>
      <c r="H83" s="51"/>
    </row>
    <row r="84" spans="3:8" ht="13.5" x14ac:dyDescent="0.25">
      <c r="C84" s="52"/>
      <c r="D84" s="53"/>
      <c r="E84" s="53"/>
      <c r="F84" s="54"/>
      <c r="G84" s="54"/>
      <c r="H84" s="51"/>
    </row>
    <row r="85" spans="3:8" ht="13.5" x14ac:dyDescent="0.25">
      <c r="C85" s="52"/>
      <c r="D85" s="53"/>
      <c r="E85" s="53"/>
      <c r="F85" s="54"/>
      <c r="G85" s="54"/>
      <c r="H85" s="51"/>
    </row>
    <row r="86" spans="3:8" ht="13.5" x14ac:dyDescent="0.25">
      <c r="C86" s="52"/>
      <c r="D86" s="53"/>
      <c r="E86" s="53"/>
      <c r="F86" s="54"/>
      <c r="G86" s="54"/>
      <c r="H86" s="51"/>
    </row>
    <row r="87" spans="3:8" ht="13.5" x14ac:dyDescent="0.25">
      <c r="C87" s="52"/>
      <c r="D87" s="53"/>
      <c r="E87" s="53"/>
      <c r="F87" s="54"/>
      <c r="G87" s="54"/>
      <c r="H87" s="51"/>
    </row>
    <row r="88" spans="3:8" ht="13.5" x14ac:dyDescent="0.25">
      <c r="C88" s="52"/>
      <c r="D88" s="53"/>
      <c r="E88" s="53"/>
      <c r="F88" s="54"/>
      <c r="G88" s="54"/>
      <c r="H88" s="51"/>
    </row>
    <row r="89" spans="3:8" ht="13.5" x14ac:dyDescent="0.25">
      <c r="C89" s="52"/>
      <c r="D89" s="53"/>
      <c r="E89" s="53"/>
      <c r="F89" s="54"/>
      <c r="G89" s="54"/>
      <c r="H89" s="51"/>
    </row>
    <row r="90" spans="3:8" ht="13.5" x14ac:dyDescent="0.25">
      <c r="C90" s="52"/>
      <c r="D90" s="53"/>
      <c r="E90" s="53"/>
      <c r="F90" s="54"/>
      <c r="G90" s="54"/>
      <c r="H90" s="51"/>
    </row>
    <row r="91" spans="3:8" ht="13.5" x14ac:dyDescent="0.25">
      <c r="C91" s="52"/>
      <c r="D91" s="53"/>
      <c r="E91" s="53"/>
      <c r="F91" s="54"/>
      <c r="G91" s="54"/>
      <c r="H91" s="51"/>
    </row>
    <row r="92" spans="3:8" ht="13.5" x14ac:dyDescent="0.25">
      <c r="C92" s="52"/>
      <c r="D92" s="53"/>
      <c r="E92" s="53"/>
      <c r="F92" s="54"/>
      <c r="G92" s="54"/>
      <c r="H92" s="51"/>
    </row>
    <row r="93" spans="3:8" ht="13.5" x14ac:dyDescent="0.25">
      <c r="C93" s="52"/>
      <c r="D93" s="53"/>
      <c r="E93" s="53"/>
      <c r="F93" s="54"/>
      <c r="G93" s="54"/>
      <c r="H93" s="51"/>
    </row>
    <row r="94" spans="3:8" ht="13.5" x14ac:dyDescent="0.25">
      <c r="C94" s="52"/>
      <c r="D94" s="53"/>
      <c r="E94" s="53"/>
      <c r="F94" s="54"/>
      <c r="G94" s="54"/>
      <c r="H94" s="51"/>
    </row>
    <row r="95" spans="3:8" ht="13.5" x14ac:dyDescent="0.25">
      <c r="C95" s="52"/>
      <c r="D95" s="53"/>
      <c r="E95" s="53"/>
      <c r="F95" s="54"/>
      <c r="G95" s="54"/>
      <c r="H95" s="51"/>
    </row>
    <row r="96" spans="3:8" ht="13.5" x14ac:dyDescent="0.25">
      <c r="C96" s="52"/>
      <c r="D96" s="53"/>
      <c r="E96" s="53"/>
      <c r="F96" s="54"/>
      <c r="G96" s="54"/>
      <c r="H96" s="51"/>
    </row>
    <row r="97" spans="3:8" ht="13.5" x14ac:dyDescent="0.25">
      <c r="C97" s="52"/>
      <c r="D97" s="53"/>
      <c r="E97" s="53"/>
      <c r="F97" s="54"/>
      <c r="G97" s="54"/>
      <c r="H97" s="51"/>
    </row>
    <row r="98" spans="3:8" ht="13.5" x14ac:dyDescent="0.25">
      <c r="C98" s="52"/>
      <c r="D98" s="53"/>
      <c r="E98" s="53"/>
      <c r="F98" s="54"/>
      <c r="G98" s="54"/>
      <c r="H98" s="51"/>
    </row>
    <row r="99" spans="3:8" ht="13.5" x14ac:dyDescent="0.25">
      <c r="C99" s="52"/>
      <c r="D99" s="53"/>
      <c r="E99" s="53"/>
      <c r="F99" s="54"/>
      <c r="G99" s="54"/>
      <c r="H99" s="51"/>
    </row>
    <row r="100" spans="3:8" ht="13.5" x14ac:dyDescent="0.25">
      <c r="C100" s="52"/>
      <c r="D100" s="53"/>
      <c r="E100" s="53"/>
      <c r="F100" s="54"/>
      <c r="G100" s="54"/>
      <c r="H100" s="51"/>
    </row>
    <row r="101" spans="3:8" ht="13.5" x14ac:dyDescent="0.25">
      <c r="C101" s="52"/>
      <c r="D101" s="53"/>
      <c r="E101" s="53"/>
      <c r="F101" s="54"/>
      <c r="G101" s="54"/>
      <c r="H101" s="51"/>
    </row>
    <row r="102" spans="3:8" ht="13.5" x14ac:dyDescent="0.25">
      <c r="C102" s="52"/>
      <c r="D102" s="53"/>
      <c r="E102" s="53"/>
      <c r="F102" s="54"/>
      <c r="G102" s="54"/>
      <c r="H102" s="51"/>
    </row>
    <row r="103" spans="3:8" ht="13.5" x14ac:dyDescent="0.25">
      <c r="C103" s="52"/>
      <c r="D103" s="53"/>
      <c r="E103" s="53"/>
      <c r="F103" s="54"/>
      <c r="G103" s="54"/>
      <c r="H103" s="51"/>
    </row>
    <row r="104" spans="3:8" ht="13.5" x14ac:dyDescent="0.25">
      <c r="C104" s="52"/>
      <c r="D104" s="53"/>
      <c r="E104" s="53"/>
      <c r="F104" s="54"/>
      <c r="G104" s="54"/>
      <c r="H104" s="51"/>
    </row>
    <row r="105" spans="3:8" ht="13.5" x14ac:dyDescent="0.25">
      <c r="C105" s="52"/>
      <c r="D105" s="53"/>
      <c r="E105" s="53"/>
      <c r="F105" s="54"/>
      <c r="G105" s="54"/>
      <c r="H105" s="51"/>
    </row>
    <row r="106" spans="3:8" ht="13.5" x14ac:dyDescent="0.25">
      <c r="C106" s="52"/>
      <c r="D106" s="53"/>
      <c r="E106" s="53"/>
      <c r="F106" s="54"/>
      <c r="G106" s="54"/>
      <c r="H106" s="51"/>
    </row>
    <row r="107" spans="3:8" ht="13.5" x14ac:dyDescent="0.25">
      <c r="C107" s="52"/>
      <c r="D107" s="53"/>
      <c r="E107" s="53"/>
      <c r="F107" s="54"/>
      <c r="G107" s="54"/>
      <c r="H107" s="51"/>
    </row>
    <row r="108" spans="3:8" ht="13.5" x14ac:dyDescent="0.25">
      <c r="C108" s="52"/>
      <c r="D108" s="53"/>
      <c r="E108" s="53"/>
      <c r="F108" s="54"/>
      <c r="G108" s="54"/>
      <c r="H108" s="51"/>
    </row>
    <row r="109" spans="3:8" ht="13.5" x14ac:dyDescent="0.25">
      <c r="C109" s="52"/>
      <c r="D109" s="53"/>
      <c r="E109" s="53"/>
      <c r="F109" s="54"/>
      <c r="G109" s="54"/>
      <c r="H109" s="51"/>
    </row>
    <row r="110" spans="3:8" ht="13.5" x14ac:dyDescent="0.25">
      <c r="C110" s="52"/>
      <c r="D110" s="53"/>
      <c r="E110" s="53"/>
      <c r="F110" s="54"/>
      <c r="G110" s="54"/>
      <c r="H110" s="51"/>
    </row>
    <row r="111" spans="3:8" ht="13.5" x14ac:dyDescent="0.25">
      <c r="C111" s="52"/>
      <c r="D111" s="53"/>
      <c r="E111" s="53"/>
      <c r="F111" s="54"/>
      <c r="G111" s="54"/>
      <c r="H111" s="51"/>
    </row>
    <row r="112" spans="3:8" ht="13.5" x14ac:dyDescent="0.25">
      <c r="C112" s="52"/>
      <c r="D112" s="53"/>
      <c r="E112" s="53"/>
      <c r="F112" s="54"/>
      <c r="G112" s="54"/>
      <c r="H112" s="51"/>
    </row>
    <row r="113" spans="3:8" ht="13.5" x14ac:dyDescent="0.25">
      <c r="C113" s="52"/>
      <c r="D113" s="53"/>
      <c r="E113" s="53"/>
      <c r="F113" s="54"/>
      <c r="G113" s="54"/>
      <c r="H113" s="51"/>
    </row>
    <row r="114" spans="3:8" ht="13.5" x14ac:dyDescent="0.25">
      <c r="C114" s="52"/>
      <c r="D114" s="53"/>
      <c r="E114" s="53"/>
      <c r="F114" s="54"/>
      <c r="G114" s="54"/>
      <c r="H114" s="51"/>
    </row>
    <row r="115" spans="3:8" ht="13.5" x14ac:dyDescent="0.25">
      <c r="C115" s="52"/>
      <c r="D115" s="53"/>
      <c r="E115" s="53"/>
      <c r="F115" s="54"/>
      <c r="G115" s="54"/>
      <c r="H115" s="51"/>
    </row>
    <row r="116" spans="3:8" ht="13.5" x14ac:dyDescent="0.25">
      <c r="C116" s="52"/>
      <c r="D116" s="53"/>
      <c r="E116" s="53"/>
      <c r="F116" s="54"/>
      <c r="G116" s="54"/>
      <c r="H116" s="51"/>
    </row>
    <row r="117" spans="3:8" ht="13.5" x14ac:dyDescent="0.25">
      <c r="C117" s="52"/>
      <c r="D117" s="53"/>
      <c r="E117" s="53"/>
      <c r="F117" s="54"/>
      <c r="G117" s="54"/>
      <c r="H117" s="51"/>
    </row>
    <row r="118" spans="3:8" ht="13.5" x14ac:dyDescent="0.25">
      <c r="C118" s="52"/>
      <c r="D118" s="53"/>
      <c r="E118" s="53"/>
      <c r="F118" s="54"/>
      <c r="G118" s="54"/>
      <c r="H118" s="51"/>
    </row>
    <row r="119" spans="3:8" ht="13.5" x14ac:dyDescent="0.25">
      <c r="C119" s="52"/>
      <c r="D119" s="53"/>
      <c r="E119" s="53"/>
      <c r="F119" s="54"/>
      <c r="G119" s="54"/>
      <c r="H119" s="51"/>
    </row>
    <row r="120" spans="3:8" ht="13.5" x14ac:dyDescent="0.25">
      <c r="C120" s="52"/>
      <c r="D120" s="53"/>
      <c r="E120" s="53"/>
      <c r="F120" s="54"/>
      <c r="G120" s="54"/>
      <c r="H120" s="51"/>
    </row>
    <row r="121" spans="3:8" ht="13.5" x14ac:dyDescent="0.25">
      <c r="C121" s="52"/>
      <c r="D121" s="53"/>
      <c r="E121" s="53"/>
      <c r="F121" s="54"/>
      <c r="G121" s="54"/>
      <c r="H121" s="51"/>
    </row>
    <row r="122" spans="3:8" ht="13.5" x14ac:dyDescent="0.25">
      <c r="C122" s="52"/>
      <c r="D122" s="53"/>
      <c r="E122" s="53"/>
      <c r="F122" s="54"/>
      <c r="G122" s="54"/>
      <c r="H122" s="51"/>
    </row>
    <row r="123" spans="3:8" ht="13.5" x14ac:dyDescent="0.25">
      <c r="C123" s="52"/>
      <c r="D123" s="53"/>
      <c r="E123" s="53"/>
      <c r="F123" s="54"/>
      <c r="G123" s="54"/>
      <c r="H123" s="51"/>
    </row>
    <row r="124" spans="3:8" ht="13.5" x14ac:dyDescent="0.25">
      <c r="C124" s="52"/>
      <c r="D124" s="53"/>
      <c r="E124" s="53"/>
      <c r="F124" s="54"/>
      <c r="G124" s="54"/>
      <c r="H124" s="51"/>
    </row>
    <row r="125" spans="3:8" ht="13.5" x14ac:dyDescent="0.25">
      <c r="C125" s="52"/>
      <c r="D125" s="53"/>
      <c r="E125" s="53"/>
      <c r="F125" s="54"/>
      <c r="G125" s="54"/>
      <c r="H125" s="51"/>
    </row>
    <row r="126" spans="3:8" ht="13.5" x14ac:dyDescent="0.25">
      <c r="C126" s="52"/>
      <c r="D126" s="53"/>
      <c r="E126" s="53"/>
      <c r="F126" s="54"/>
      <c r="G126" s="54"/>
      <c r="H126" s="51"/>
    </row>
    <row r="127" spans="3:8" ht="13.5" x14ac:dyDescent="0.25">
      <c r="C127" s="52"/>
      <c r="D127" s="53"/>
      <c r="E127" s="53"/>
      <c r="F127" s="54"/>
      <c r="G127" s="54"/>
      <c r="H127" s="51"/>
    </row>
    <row r="128" spans="3:8" ht="13.5" x14ac:dyDescent="0.25">
      <c r="C128" s="52"/>
      <c r="D128" s="53"/>
      <c r="E128" s="53"/>
      <c r="F128" s="54"/>
      <c r="G128" s="54"/>
      <c r="H128" s="51"/>
    </row>
    <row r="129" spans="3:8" ht="13.5" x14ac:dyDescent="0.25">
      <c r="C129" s="52"/>
      <c r="D129" s="53"/>
      <c r="E129" s="53"/>
      <c r="F129" s="54"/>
      <c r="G129" s="54"/>
      <c r="H129" s="51"/>
    </row>
    <row r="130" spans="3:8" ht="13.5" x14ac:dyDescent="0.25">
      <c r="C130" s="52"/>
      <c r="D130" s="53"/>
      <c r="E130" s="53"/>
      <c r="F130" s="54"/>
      <c r="G130" s="54"/>
      <c r="H130" s="51"/>
    </row>
    <row r="131" spans="3:8" ht="13.5" x14ac:dyDescent="0.25">
      <c r="C131" s="52"/>
      <c r="D131" s="53"/>
      <c r="E131" s="53"/>
      <c r="F131" s="54"/>
      <c r="G131" s="54"/>
      <c r="H131" s="51"/>
    </row>
    <row r="132" spans="3:8" ht="13.5" x14ac:dyDescent="0.25">
      <c r="C132" s="52"/>
      <c r="D132" s="53"/>
      <c r="E132" s="53"/>
      <c r="F132" s="54"/>
      <c r="G132" s="54"/>
      <c r="H132" s="51"/>
    </row>
    <row r="133" spans="3:8" ht="13.5" x14ac:dyDescent="0.25">
      <c r="C133" s="52"/>
      <c r="D133" s="53"/>
      <c r="E133" s="53"/>
      <c r="F133" s="54"/>
      <c r="G133" s="54"/>
      <c r="H133" s="51"/>
    </row>
    <row r="134" spans="3:8" ht="13.5" x14ac:dyDescent="0.25">
      <c r="C134" s="52"/>
      <c r="D134" s="53"/>
      <c r="E134" s="53"/>
      <c r="F134" s="54"/>
      <c r="G134" s="54"/>
      <c r="H134" s="51"/>
    </row>
    <row r="135" spans="3:8" ht="13.5" x14ac:dyDescent="0.25">
      <c r="C135" s="52"/>
      <c r="D135" s="53"/>
      <c r="E135" s="53"/>
      <c r="F135" s="54"/>
      <c r="G135" s="54"/>
      <c r="H135" s="51"/>
    </row>
    <row r="136" spans="3:8" ht="13.5" x14ac:dyDescent="0.25">
      <c r="C136" s="52"/>
      <c r="D136" s="53"/>
      <c r="E136" s="53"/>
      <c r="F136" s="54"/>
      <c r="G136" s="54"/>
      <c r="H136" s="51"/>
    </row>
    <row r="137" spans="3:8" ht="13.5" x14ac:dyDescent="0.25">
      <c r="C137" s="52"/>
      <c r="D137" s="53"/>
      <c r="E137" s="53"/>
      <c r="F137" s="54"/>
      <c r="G137" s="54"/>
      <c r="H137" s="51"/>
    </row>
    <row r="138" spans="3:8" ht="13.5" x14ac:dyDescent="0.25">
      <c r="C138" s="52"/>
      <c r="D138" s="53"/>
      <c r="E138" s="53"/>
      <c r="F138" s="54"/>
      <c r="G138" s="54"/>
      <c r="H138" s="51"/>
    </row>
    <row r="139" spans="3:8" ht="13.5" x14ac:dyDescent="0.25">
      <c r="C139" s="52"/>
      <c r="D139" s="53"/>
      <c r="E139" s="53"/>
      <c r="F139" s="54"/>
      <c r="G139" s="54"/>
      <c r="H139" s="51"/>
    </row>
    <row r="140" spans="3:8" ht="13.5" x14ac:dyDescent="0.25">
      <c r="C140" s="52"/>
      <c r="D140" s="53"/>
      <c r="E140" s="53"/>
      <c r="F140" s="54"/>
      <c r="G140" s="54"/>
      <c r="H140" s="51"/>
    </row>
    <row r="141" spans="3:8" ht="13.5" x14ac:dyDescent="0.25">
      <c r="C141" s="52"/>
      <c r="D141" s="53"/>
      <c r="E141" s="53"/>
      <c r="F141" s="54"/>
      <c r="G141" s="54"/>
      <c r="H141" s="51"/>
    </row>
    <row r="142" spans="3:8" ht="13.5" x14ac:dyDescent="0.25">
      <c r="C142" s="52"/>
      <c r="D142" s="53"/>
      <c r="E142" s="53"/>
      <c r="F142" s="54"/>
      <c r="G142" s="54"/>
      <c r="H142" s="51"/>
    </row>
    <row r="143" spans="3:8" ht="13.5" x14ac:dyDescent="0.25">
      <c r="C143" s="52"/>
      <c r="D143" s="53"/>
      <c r="E143" s="53"/>
      <c r="F143" s="54"/>
      <c r="G143" s="54"/>
      <c r="H143" s="51"/>
    </row>
    <row r="144" spans="3:8" ht="13.5" x14ac:dyDescent="0.25">
      <c r="C144" s="52"/>
      <c r="D144" s="53"/>
      <c r="E144" s="53"/>
      <c r="F144" s="54"/>
      <c r="G144" s="54"/>
      <c r="H144" s="51"/>
    </row>
    <row r="145" spans="3:8" ht="13.5" x14ac:dyDescent="0.25">
      <c r="C145" s="52"/>
      <c r="D145" s="53"/>
      <c r="E145" s="53"/>
      <c r="F145" s="54"/>
      <c r="G145" s="54"/>
      <c r="H145" s="51"/>
    </row>
    <row r="146" spans="3:8" ht="13.5" x14ac:dyDescent="0.25">
      <c r="C146" s="52"/>
      <c r="D146" s="53"/>
      <c r="E146" s="53"/>
      <c r="F146" s="54"/>
      <c r="G146" s="54"/>
      <c r="H146" s="51"/>
    </row>
    <row r="147" spans="3:8" ht="13.5" x14ac:dyDescent="0.25">
      <c r="C147" s="52"/>
      <c r="D147" s="53"/>
      <c r="E147" s="53"/>
      <c r="F147" s="54"/>
      <c r="G147" s="54"/>
      <c r="H147" s="51"/>
    </row>
    <row r="148" spans="3:8" ht="13.5" x14ac:dyDescent="0.25">
      <c r="C148" s="52"/>
      <c r="D148" s="53"/>
      <c r="E148" s="53"/>
      <c r="F148" s="54"/>
      <c r="G148" s="54"/>
      <c r="H148" s="51"/>
    </row>
    <row r="149" spans="3:8" ht="13.5" x14ac:dyDescent="0.25">
      <c r="C149" s="52"/>
      <c r="D149" s="53"/>
      <c r="E149" s="53"/>
      <c r="F149" s="54"/>
      <c r="G149" s="54"/>
      <c r="H149" s="51"/>
    </row>
    <row r="150" spans="3:8" ht="13.5" x14ac:dyDescent="0.25">
      <c r="C150" s="52"/>
      <c r="D150" s="53"/>
      <c r="E150" s="53"/>
      <c r="F150" s="54"/>
      <c r="G150" s="54"/>
      <c r="H150" s="51"/>
    </row>
    <row r="151" spans="3:8" ht="13.5" x14ac:dyDescent="0.25">
      <c r="C151" s="52"/>
      <c r="D151" s="53"/>
      <c r="E151" s="53"/>
      <c r="F151" s="54"/>
      <c r="G151" s="54"/>
      <c r="H151" s="51"/>
    </row>
    <row r="152" spans="3:8" ht="13.5" x14ac:dyDescent="0.25">
      <c r="C152" s="52"/>
      <c r="D152" s="53"/>
      <c r="E152" s="53"/>
      <c r="F152" s="54"/>
      <c r="G152" s="54"/>
      <c r="H152" s="51"/>
    </row>
    <row r="153" spans="3:8" ht="13.5" x14ac:dyDescent="0.25">
      <c r="C153" s="52"/>
      <c r="D153" s="53"/>
      <c r="E153" s="53"/>
      <c r="F153" s="54"/>
      <c r="G153" s="54"/>
      <c r="H153" s="51"/>
    </row>
    <row r="154" spans="3:8" ht="13.5" x14ac:dyDescent="0.25">
      <c r="C154" s="52"/>
      <c r="D154" s="53"/>
      <c r="E154" s="53"/>
      <c r="F154" s="54"/>
      <c r="G154" s="54"/>
      <c r="H154" s="51"/>
    </row>
    <row r="155" spans="3:8" ht="13.5" x14ac:dyDescent="0.25">
      <c r="C155" s="52"/>
      <c r="D155" s="53"/>
      <c r="E155" s="53"/>
      <c r="F155" s="54"/>
      <c r="G155" s="54"/>
      <c r="H155" s="51"/>
    </row>
    <row r="156" spans="3:8" ht="13.5" x14ac:dyDescent="0.25">
      <c r="C156" s="52"/>
      <c r="D156" s="53"/>
      <c r="E156" s="53"/>
      <c r="F156" s="54"/>
      <c r="G156" s="54"/>
      <c r="H156" s="51"/>
    </row>
    <row r="157" spans="3:8" ht="13.5" x14ac:dyDescent="0.25">
      <c r="C157" s="52"/>
      <c r="D157" s="53"/>
      <c r="E157" s="53"/>
      <c r="F157" s="54"/>
      <c r="G157" s="54"/>
      <c r="H157" s="51"/>
    </row>
    <row r="158" spans="3:8" ht="13.5" x14ac:dyDescent="0.25">
      <c r="C158" s="52"/>
      <c r="D158" s="53"/>
      <c r="E158" s="53"/>
      <c r="F158" s="54"/>
      <c r="G158" s="54"/>
      <c r="H158" s="51"/>
    </row>
    <row r="159" spans="3:8" ht="13.5" x14ac:dyDescent="0.25">
      <c r="C159" s="52"/>
      <c r="D159" s="53"/>
      <c r="E159" s="53"/>
      <c r="F159" s="54"/>
      <c r="G159" s="54"/>
      <c r="H159" s="51"/>
    </row>
    <row r="160" spans="3:8" ht="13.5" x14ac:dyDescent="0.25">
      <c r="C160" s="52"/>
      <c r="D160" s="53"/>
      <c r="E160" s="53"/>
      <c r="F160" s="54"/>
      <c r="G160" s="54"/>
      <c r="H160" s="51"/>
    </row>
    <row r="161" spans="3:8" ht="13.5" x14ac:dyDescent="0.25">
      <c r="C161" s="52"/>
      <c r="D161" s="53"/>
      <c r="E161" s="53"/>
      <c r="F161" s="54"/>
      <c r="G161" s="54"/>
      <c r="H161" s="51"/>
    </row>
    <row r="162" spans="3:8" ht="13.5" x14ac:dyDescent="0.25">
      <c r="C162" s="52"/>
      <c r="D162" s="53"/>
      <c r="E162" s="53"/>
      <c r="F162" s="54"/>
      <c r="G162" s="54"/>
      <c r="H162" s="51"/>
    </row>
    <row r="163" spans="3:8" ht="13.5" x14ac:dyDescent="0.25">
      <c r="C163" s="52"/>
      <c r="D163" s="53"/>
      <c r="E163" s="53"/>
      <c r="F163" s="54"/>
      <c r="G163" s="54"/>
      <c r="H163" s="51"/>
    </row>
    <row r="164" spans="3:8" ht="13.5" x14ac:dyDescent="0.25">
      <c r="C164" s="52"/>
      <c r="D164" s="53"/>
      <c r="E164" s="53"/>
      <c r="F164" s="54"/>
      <c r="G164" s="54"/>
      <c r="H164" s="51"/>
    </row>
    <row r="165" spans="3:8" ht="13.5" x14ac:dyDescent="0.25">
      <c r="C165" s="52"/>
      <c r="D165" s="53"/>
      <c r="E165" s="53"/>
      <c r="F165" s="54"/>
      <c r="G165" s="54"/>
      <c r="H165" s="51"/>
    </row>
    <row r="166" spans="3:8" ht="13.5" x14ac:dyDescent="0.25">
      <c r="C166" s="52"/>
      <c r="D166" s="53"/>
      <c r="E166" s="53"/>
      <c r="F166" s="54"/>
      <c r="G166" s="54"/>
      <c r="H166" s="51"/>
    </row>
    <row r="167" spans="3:8" ht="13.5" x14ac:dyDescent="0.25">
      <c r="C167" s="52"/>
      <c r="D167" s="53"/>
      <c r="E167" s="53"/>
      <c r="F167" s="54"/>
      <c r="G167" s="54"/>
      <c r="H167" s="51"/>
    </row>
    <row r="168" spans="3:8" ht="13.5" x14ac:dyDescent="0.25">
      <c r="C168" s="52"/>
      <c r="D168" s="53"/>
      <c r="E168" s="53"/>
      <c r="F168" s="54"/>
      <c r="G168" s="54"/>
      <c r="H168" s="51"/>
    </row>
    <row r="169" spans="3:8" ht="13.5" x14ac:dyDescent="0.25">
      <c r="C169" s="52"/>
      <c r="D169" s="53"/>
      <c r="E169" s="53"/>
      <c r="F169" s="54"/>
      <c r="G169" s="54"/>
      <c r="H169" s="51"/>
    </row>
    <row r="170" spans="3:8" ht="13.5" x14ac:dyDescent="0.25">
      <c r="C170" s="52"/>
      <c r="D170" s="53"/>
      <c r="E170" s="53"/>
      <c r="F170" s="54"/>
      <c r="G170" s="54"/>
      <c r="H170" s="51"/>
    </row>
    <row r="171" spans="3:8" ht="13.5" x14ac:dyDescent="0.25">
      <c r="C171" s="52"/>
      <c r="D171" s="53"/>
      <c r="E171" s="53"/>
      <c r="F171" s="54"/>
      <c r="G171" s="54"/>
      <c r="H171" s="51"/>
    </row>
    <row r="172" spans="3:8" ht="13.5" x14ac:dyDescent="0.25">
      <c r="C172" s="52"/>
      <c r="D172" s="53"/>
      <c r="E172" s="53"/>
      <c r="F172" s="54"/>
      <c r="G172" s="54"/>
      <c r="H172" s="51"/>
    </row>
    <row r="173" spans="3:8" ht="13.5" x14ac:dyDescent="0.25">
      <c r="C173" s="52"/>
      <c r="D173" s="53"/>
      <c r="E173" s="53"/>
      <c r="F173" s="54"/>
      <c r="G173" s="54"/>
      <c r="H173" s="51"/>
    </row>
    <row r="174" spans="3:8" ht="13.5" x14ac:dyDescent="0.25">
      <c r="C174" s="52"/>
      <c r="D174" s="53"/>
      <c r="E174" s="53"/>
      <c r="F174" s="54"/>
      <c r="G174" s="54"/>
      <c r="H174" s="51"/>
    </row>
    <row r="175" spans="3:8" ht="13.5" x14ac:dyDescent="0.25">
      <c r="C175" s="52"/>
      <c r="D175" s="53"/>
      <c r="E175" s="53"/>
      <c r="F175" s="54"/>
      <c r="G175" s="54"/>
      <c r="H175" s="51"/>
    </row>
    <row r="176" spans="3:8" ht="13.5" x14ac:dyDescent="0.25">
      <c r="C176" s="52"/>
      <c r="D176" s="53"/>
      <c r="E176" s="53"/>
      <c r="F176" s="54"/>
      <c r="G176" s="54"/>
      <c r="H176" s="51"/>
    </row>
    <row r="177" spans="3:8" ht="13.5" x14ac:dyDescent="0.25">
      <c r="C177" s="52"/>
      <c r="D177" s="53"/>
      <c r="E177" s="53"/>
      <c r="F177" s="54"/>
      <c r="G177" s="54"/>
      <c r="H177" s="51"/>
    </row>
    <row r="178" spans="3:8" ht="13.5" x14ac:dyDescent="0.25">
      <c r="C178" s="52"/>
      <c r="D178" s="53"/>
      <c r="E178" s="53"/>
      <c r="F178" s="54"/>
      <c r="G178" s="54"/>
      <c r="H178" s="51"/>
    </row>
    <row r="179" spans="3:8" ht="13.5" x14ac:dyDescent="0.25">
      <c r="C179" s="52"/>
      <c r="D179" s="53"/>
      <c r="E179" s="53"/>
      <c r="F179" s="54"/>
      <c r="G179" s="54"/>
      <c r="H179" s="51"/>
    </row>
    <row r="180" spans="3:8" ht="13.5" x14ac:dyDescent="0.25">
      <c r="C180" s="52"/>
      <c r="D180" s="53"/>
      <c r="E180" s="53"/>
      <c r="F180" s="54"/>
      <c r="G180" s="54"/>
      <c r="H180" s="51"/>
    </row>
    <row r="181" spans="3:8" ht="13.5" x14ac:dyDescent="0.25">
      <c r="C181" s="52"/>
      <c r="D181" s="53"/>
      <c r="E181" s="53"/>
      <c r="F181" s="54"/>
      <c r="G181" s="54"/>
      <c r="H181" s="51"/>
    </row>
    <row r="182" spans="3:8" ht="13.5" x14ac:dyDescent="0.25">
      <c r="C182" s="52"/>
      <c r="D182" s="53"/>
      <c r="E182" s="53"/>
      <c r="F182" s="54"/>
      <c r="G182" s="54"/>
      <c r="H182" s="51"/>
    </row>
    <row r="183" spans="3:8" ht="13.5" x14ac:dyDescent="0.25">
      <c r="C183" s="52"/>
      <c r="D183" s="53"/>
      <c r="E183" s="53"/>
      <c r="F183" s="54"/>
      <c r="G183" s="54"/>
      <c r="H183" s="51"/>
    </row>
    <row r="184" spans="3:8" ht="13.5" x14ac:dyDescent="0.25">
      <c r="C184" s="52"/>
      <c r="D184" s="53"/>
      <c r="E184" s="53"/>
      <c r="F184" s="54"/>
      <c r="G184" s="54"/>
      <c r="H184" s="51"/>
    </row>
    <row r="185" spans="3:8" ht="13.5" x14ac:dyDescent="0.25">
      <c r="C185" s="52"/>
      <c r="D185" s="53"/>
      <c r="E185" s="53"/>
      <c r="F185" s="54"/>
      <c r="G185" s="54"/>
      <c r="H185" s="51"/>
    </row>
    <row r="186" spans="3:8" ht="13.5" x14ac:dyDescent="0.25">
      <c r="C186" s="52"/>
      <c r="D186" s="53"/>
      <c r="E186" s="53"/>
      <c r="F186" s="54"/>
      <c r="G186" s="54"/>
      <c r="H186" s="51"/>
    </row>
    <row r="187" spans="3:8" ht="13.5" x14ac:dyDescent="0.25">
      <c r="C187" s="52"/>
      <c r="D187" s="53"/>
      <c r="E187" s="53"/>
      <c r="F187" s="54"/>
      <c r="G187" s="54"/>
      <c r="H187" s="51"/>
    </row>
    <row r="188" spans="3:8" ht="13.5" x14ac:dyDescent="0.25">
      <c r="C188" s="52"/>
      <c r="D188" s="53"/>
      <c r="E188" s="53"/>
      <c r="F188" s="54"/>
      <c r="G188" s="54"/>
      <c r="H188" s="51"/>
    </row>
    <row r="189" spans="3:8" ht="13.5" x14ac:dyDescent="0.25">
      <c r="C189" s="52"/>
      <c r="D189" s="53"/>
      <c r="E189" s="53"/>
      <c r="F189" s="54"/>
      <c r="G189" s="54"/>
      <c r="H189" s="51"/>
    </row>
    <row r="190" spans="3:8" ht="13.5" x14ac:dyDescent="0.25">
      <c r="C190" s="52"/>
      <c r="D190" s="53"/>
      <c r="E190" s="53"/>
      <c r="F190" s="54"/>
      <c r="G190" s="54"/>
      <c r="H190" s="51"/>
    </row>
    <row r="191" spans="3:8" ht="13.5" x14ac:dyDescent="0.25">
      <c r="C191" s="52"/>
      <c r="D191" s="53"/>
      <c r="E191" s="53"/>
      <c r="F191" s="54"/>
      <c r="G191" s="54"/>
      <c r="H191" s="51"/>
    </row>
    <row r="192" spans="3:8" ht="13.5" x14ac:dyDescent="0.25">
      <c r="C192" s="52"/>
      <c r="D192" s="53"/>
      <c r="E192" s="53"/>
      <c r="F192" s="54"/>
      <c r="G192" s="54"/>
      <c r="H192" s="51"/>
    </row>
    <row r="193" spans="3:8" ht="13.5" x14ac:dyDescent="0.25">
      <c r="C193" s="52"/>
      <c r="D193" s="53"/>
      <c r="E193" s="53"/>
      <c r="F193" s="54"/>
      <c r="G193" s="54"/>
      <c r="H193" s="51"/>
    </row>
    <row r="194" spans="3:8" ht="13.5" x14ac:dyDescent="0.25">
      <c r="C194" s="52"/>
      <c r="D194" s="53"/>
      <c r="E194" s="53"/>
      <c r="F194" s="54"/>
      <c r="G194" s="54"/>
      <c r="H194" s="51"/>
    </row>
    <row r="195" spans="3:8" ht="13.5" x14ac:dyDescent="0.25">
      <c r="C195" s="52"/>
      <c r="D195" s="53"/>
      <c r="E195" s="53"/>
      <c r="F195" s="54"/>
      <c r="G195" s="54"/>
      <c r="H195" s="51"/>
    </row>
    <row r="196" spans="3:8" ht="13.5" x14ac:dyDescent="0.25">
      <c r="C196" s="52"/>
      <c r="D196" s="53"/>
      <c r="E196" s="53"/>
      <c r="F196" s="54"/>
      <c r="G196" s="54"/>
      <c r="H196" s="51"/>
    </row>
    <row r="197" spans="3:8" ht="13.5" x14ac:dyDescent="0.25">
      <c r="C197" s="52"/>
      <c r="D197" s="53"/>
      <c r="E197" s="53"/>
      <c r="F197" s="54"/>
      <c r="G197" s="54"/>
      <c r="H197" s="51"/>
    </row>
    <row r="198" spans="3:8" ht="13.5" x14ac:dyDescent="0.25">
      <c r="C198" s="52"/>
      <c r="D198" s="53"/>
      <c r="E198" s="53"/>
      <c r="F198" s="54"/>
      <c r="G198" s="54"/>
      <c r="H198" s="51"/>
    </row>
    <row r="199" spans="3:8" ht="13.5" x14ac:dyDescent="0.25">
      <c r="C199" s="52"/>
      <c r="D199" s="53"/>
      <c r="E199" s="53"/>
      <c r="F199" s="54"/>
      <c r="G199" s="54"/>
      <c r="H199" s="51"/>
    </row>
    <row r="200" spans="3:8" ht="13.5" x14ac:dyDescent="0.25">
      <c r="C200" s="52"/>
      <c r="D200" s="53"/>
      <c r="E200" s="53"/>
      <c r="F200" s="54"/>
      <c r="G200" s="54"/>
      <c r="H200" s="51"/>
    </row>
    <row r="201" spans="3:8" ht="13.5" x14ac:dyDescent="0.25">
      <c r="C201" s="52"/>
      <c r="D201" s="53"/>
      <c r="E201" s="53"/>
      <c r="F201" s="54"/>
      <c r="G201" s="54"/>
      <c r="H201" s="51"/>
    </row>
    <row r="202" spans="3:8" ht="13.5" x14ac:dyDescent="0.25">
      <c r="C202" s="52"/>
      <c r="D202" s="53"/>
      <c r="E202" s="53"/>
      <c r="F202" s="54"/>
      <c r="G202" s="54"/>
      <c r="H202" s="51"/>
    </row>
    <row r="203" spans="3:8" ht="13.5" x14ac:dyDescent="0.25">
      <c r="C203" s="52"/>
      <c r="D203" s="53"/>
      <c r="E203" s="53"/>
      <c r="F203" s="54"/>
      <c r="G203" s="54"/>
      <c r="H203" s="51"/>
    </row>
    <row r="204" spans="3:8" ht="13.5" x14ac:dyDescent="0.25">
      <c r="C204" s="52"/>
      <c r="D204" s="53"/>
      <c r="E204" s="53"/>
      <c r="F204" s="54"/>
      <c r="G204" s="54"/>
      <c r="H204" s="51"/>
    </row>
    <row r="205" spans="3:8" ht="13.5" x14ac:dyDescent="0.25">
      <c r="C205" s="52"/>
      <c r="D205" s="53"/>
      <c r="E205" s="53"/>
      <c r="F205" s="54"/>
      <c r="G205" s="54"/>
      <c r="H205" s="51"/>
    </row>
    <row r="206" spans="3:8" ht="13.5" x14ac:dyDescent="0.25">
      <c r="C206" s="52"/>
      <c r="D206" s="53"/>
      <c r="E206" s="53"/>
      <c r="F206" s="54"/>
      <c r="G206" s="54"/>
      <c r="H206" s="51"/>
    </row>
    <row r="207" spans="3:8" ht="13.5" x14ac:dyDescent="0.25">
      <c r="C207" s="52"/>
      <c r="D207" s="53"/>
      <c r="E207" s="53"/>
      <c r="F207" s="54"/>
      <c r="G207" s="54"/>
      <c r="H207" s="51"/>
    </row>
    <row r="208" spans="3:8" ht="13.5" x14ac:dyDescent="0.25">
      <c r="C208" s="52"/>
      <c r="D208" s="53"/>
      <c r="E208" s="53"/>
      <c r="F208" s="54"/>
      <c r="G208" s="54"/>
      <c r="H208" s="51"/>
    </row>
    <row r="209" spans="3:8" ht="13.5" x14ac:dyDescent="0.25">
      <c r="C209" s="52"/>
      <c r="D209" s="53"/>
      <c r="E209" s="53"/>
      <c r="F209" s="54"/>
      <c r="G209" s="54"/>
      <c r="H209" s="51"/>
    </row>
    <row r="210" spans="3:8" ht="13.5" x14ac:dyDescent="0.25">
      <c r="C210" s="52"/>
      <c r="D210" s="53"/>
      <c r="E210" s="53"/>
      <c r="F210" s="54"/>
      <c r="G210" s="54"/>
      <c r="H210" s="51"/>
    </row>
    <row r="211" spans="3:8" ht="13.5" x14ac:dyDescent="0.25">
      <c r="C211" s="52"/>
      <c r="D211" s="53"/>
      <c r="E211" s="53"/>
      <c r="F211" s="54"/>
      <c r="G211" s="54"/>
      <c r="H211" s="51"/>
    </row>
    <row r="212" spans="3:8" ht="13.5" x14ac:dyDescent="0.25">
      <c r="C212" s="52"/>
      <c r="D212" s="53"/>
      <c r="E212" s="53"/>
      <c r="F212" s="54"/>
      <c r="G212" s="54"/>
      <c r="H212" s="51"/>
    </row>
    <row r="213" spans="3:8" ht="13.5" x14ac:dyDescent="0.25">
      <c r="C213" s="52"/>
      <c r="D213" s="53"/>
      <c r="E213" s="53"/>
      <c r="F213" s="54"/>
      <c r="G213" s="54"/>
      <c r="H213" s="51"/>
    </row>
    <row r="214" spans="3:8" ht="13.5" x14ac:dyDescent="0.25">
      <c r="C214" s="52"/>
      <c r="D214" s="53"/>
      <c r="E214" s="53"/>
      <c r="F214" s="54"/>
      <c r="G214" s="54"/>
      <c r="H214" s="51"/>
    </row>
    <row r="215" spans="3:8" ht="13.5" x14ac:dyDescent="0.25">
      <c r="C215" s="52"/>
      <c r="D215" s="53"/>
      <c r="E215" s="53"/>
      <c r="F215" s="54"/>
      <c r="G215" s="54"/>
      <c r="H215" s="51"/>
    </row>
    <row r="216" spans="3:8" ht="13.5" x14ac:dyDescent="0.25">
      <c r="C216" s="52"/>
      <c r="D216" s="53"/>
      <c r="E216" s="53"/>
      <c r="F216" s="54"/>
      <c r="G216" s="54"/>
      <c r="H216" s="51"/>
    </row>
    <row r="217" spans="3:8" ht="13.5" x14ac:dyDescent="0.25">
      <c r="C217" s="52"/>
      <c r="D217" s="53"/>
      <c r="E217" s="53"/>
      <c r="F217" s="54"/>
      <c r="G217" s="54"/>
      <c r="H217" s="51"/>
    </row>
    <row r="218" spans="3:8" ht="13.5" x14ac:dyDescent="0.25">
      <c r="C218" s="52"/>
      <c r="D218" s="53"/>
      <c r="E218" s="53"/>
      <c r="F218" s="54"/>
      <c r="G218" s="54"/>
      <c r="H218" s="51"/>
    </row>
    <row r="219" spans="3:8" ht="13.5" x14ac:dyDescent="0.25">
      <c r="C219" s="52"/>
      <c r="D219" s="53"/>
      <c r="E219" s="53"/>
      <c r="F219" s="54"/>
      <c r="G219" s="54"/>
      <c r="H219" s="51"/>
    </row>
    <row r="220" spans="3:8" ht="13.5" x14ac:dyDescent="0.25">
      <c r="C220" s="52"/>
      <c r="D220" s="53"/>
      <c r="E220" s="53"/>
      <c r="F220" s="54"/>
      <c r="G220" s="54"/>
      <c r="H220" s="51"/>
    </row>
    <row r="221" spans="3:8" ht="13.5" x14ac:dyDescent="0.25">
      <c r="C221" s="52"/>
      <c r="D221" s="53"/>
      <c r="E221" s="53"/>
      <c r="F221" s="54"/>
      <c r="G221" s="54"/>
      <c r="H221" s="51"/>
    </row>
    <row r="222" spans="3:8" ht="13.5" x14ac:dyDescent="0.25">
      <c r="C222" s="52"/>
      <c r="D222" s="53"/>
      <c r="E222" s="53"/>
      <c r="F222" s="54"/>
      <c r="G222" s="54"/>
      <c r="H222" s="51"/>
    </row>
    <row r="223" spans="3:8" ht="13.5" x14ac:dyDescent="0.25">
      <c r="C223" s="52"/>
      <c r="D223" s="53"/>
      <c r="E223" s="53"/>
      <c r="F223" s="54"/>
      <c r="G223" s="54"/>
      <c r="H223" s="51"/>
    </row>
    <row r="224" spans="3:8" ht="13.5" x14ac:dyDescent="0.25">
      <c r="C224" s="52"/>
      <c r="D224" s="53"/>
      <c r="E224" s="53"/>
      <c r="F224" s="54"/>
      <c r="G224" s="54"/>
      <c r="H224" s="51"/>
    </row>
    <row r="225" spans="3:8" ht="13.5" x14ac:dyDescent="0.25">
      <c r="C225" s="52"/>
      <c r="D225" s="53"/>
      <c r="E225" s="53"/>
      <c r="F225" s="54"/>
      <c r="G225" s="54"/>
      <c r="H225" s="51"/>
    </row>
    <row r="226" spans="3:8" ht="13.5" x14ac:dyDescent="0.25">
      <c r="C226" s="52"/>
      <c r="D226" s="53"/>
      <c r="E226" s="53"/>
      <c r="F226" s="54"/>
      <c r="G226" s="54"/>
      <c r="H226" s="51"/>
    </row>
    <row r="227" spans="3:8" ht="13.5" x14ac:dyDescent="0.25">
      <c r="C227" s="52"/>
      <c r="D227" s="53"/>
      <c r="E227" s="53"/>
      <c r="F227" s="54"/>
      <c r="G227" s="54"/>
      <c r="H227" s="51"/>
    </row>
    <row r="228" spans="3:8" ht="13.5" x14ac:dyDescent="0.25">
      <c r="C228" s="52"/>
      <c r="D228" s="53"/>
      <c r="E228" s="53"/>
      <c r="F228" s="54"/>
      <c r="G228" s="54"/>
      <c r="H228" s="51"/>
    </row>
    <row r="229" spans="3:8" ht="13.5" x14ac:dyDescent="0.25">
      <c r="C229" s="52"/>
      <c r="D229" s="53"/>
      <c r="E229" s="53"/>
      <c r="F229" s="54"/>
      <c r="G229" s="54"/>
      <c r="H229" s="51"/>
    </row>
    <row r="230" spans="3:8" ht="13.5" x14ac:dyDescent="0.25">
      <c r="C230" s="52"/>
      <c r="D230" s="53"/>
      <c r="E230" s="53"/>
      <c r="F230" s="54"/>
      <c r="G230" s="54"/>
      <c r="H230" s="51"/>
    </row>
    <row r="231" spans="3:8" ht="13.5" x14ac:dyDescent="0.25">
      <c r="C231" s="52"/>
      <c r="D231" s="53"/>
      <c r="E231" s="53"/>
      <c r="F231" s="54"/>
      <c r="G231" s="54"/>
      <c r="H231" s="51"/>
    </row>
    <row r="232" spans="3:8" ht="13.5" x14ac:dyDescent="0.25">
      <c r="C232" s="52"/>
      <c r="D232" s="53"/>
      <c r="E232" s="53"/>
      <c r="F232" s="54"/>
      <c r="G232" s="54"/>
      <c r="H232" s="51"/>
    </row>
    <row r="233" spans="3:8" ht="13.5" x14ac:dyDescent="0.25">
      <c r="C233" s="52"/>
      <c r="D233" s="53"/>
      <c r="E233" s="53"/>
      <c r="F233" s="54"/>
      <c r="G233" s="54"/>
      <c r="H233" s="51"/>
    </row>
    <row r="234" spans="3:8" ht="13.5" x14ac:dyDescent="0.25">
      <c r="C234" s="52"/>
      <c r="D234" s="53"/>
      <c r="E234" s="53"/>
      <c r="F234" s="54"/>
      <c r="G234" s="54"/>
      <c r="H234" s="51"/>
    </row>
    <row r="235" spans="3:8" ht="13.5" x14ac:dyDescent="0.25">
      <c r="C235" s="52"/>
      <c r="D235" s="53"/>
      <c r="E235" s="53"/>
      <c r="F235" s="54"/>
      <c r="G235" s="54"/>
      <c r="H235" s="51"/>
    </row>
    <row r="236" spans="3:8" ht="13.5" x14ac:dyDescent="0.25">
      <c r="C236" s="52"/>
      <c r="D236" s="53"/>
      <c r="E236" s="53"/>
      <c r="F236" s="54"/>
      <c r="G236" s="54"/>
      <c r="H236" s="51"/>
    </row>
    <row r="237" spans="3:8" ht="13.5" x14ac:dyDescent="0.25">
      <c r="C237" s="52"/>
      <c r="D237" s="53"/>
      <c r="E237" s="53"/>
      <c r="F237" s="54"/>
      <c r="G237" s="54"/>
      <c r="H237" s="51"/>
    </row>
    <row r="238" spans="3:8" ht="13.5" x14ac:dyDescent="0.25">
      <c r="C238" s="52"/>
      <c r="D238" s="53"/>
      <c r="E238" s="53"/>
      <c r="F238" s="54"/>
      <c r="G238" s="54"/>
      <c r="H238" s="51"/>
    </row>
    <row r="239" spans="3:8" ht="13.5" x14ac:dyDescent="0.25">
      <c r="C239" s="52"/>
      <c r="D239" s="53"/>
      <c r="E239" s="53"/>
      <c r="F239" s="54"/>
      <c r="G239" s="54"/>
      <c r="H239" s="51"/>
    </row>
    <row r="240" spans="3:8" ht="13.5" x14ac:dyDescent="0.25">
      <c r="C240" s="52"/>
      <c r="D240" s="53"/>
      <c r="E240" s="53"/>
      <c r="F240" s="54"/>
      <c r="G240" s="54"/>
      <c r="H240" s="51"/>
    </row>
    <row r="241" spans="3:8" ht="13.5" x14ac:dyDescent="0.25">
      <c r="C241" s="52"/>
      <c r="D241" s="53"/>
      <c r="E241" s="53"/>
      <c r="F241" s="54"/>
      <c r="G241" s="54"/>
      <c r="H241" s="51"/>
    </row>
    <row r="242" spans="3:8" ht="13.5" x14ac:dyDescent="0.25">
      <c r="C242" s="52"/>
      <c r="D242" s="53"/>
      <c r="E242" s="53"/>
      <c r="F242" s="54"/>
      <c r="G242" s="54"/>
      <c r="H242" s="51"/>
    </row>
    <row r="243" spans="3:8" ht="13.5" x14ac:dyDescent="0.25">
      <c r="C243" s="52"/>
      <c r="D243" s="53"/>
      <c r="E243" s="53"/>
      <c r="F243" s="54"/>
      <c r="G243" s="54"/>
      <c r="H243" s="51"/>
    </row>
    <row r="244" spans="3:8" ht="13.5" x14ac:dyDescent="0.25">
      <c r="C244" s="52"/>
      <c r="D244" s="53"/>
      <c r="E244" s="53"/>
      <c r="F244" s="54"/>
      <c r="G244" s="54"/>
      <c r="H244" s="51"/>
    </row>
    <row r="245" spans="3:8" ht="13.5" x14ac:dyDescent="0.25">
      <c r="C245" s="52"/>
      <c r="D245" s="53"/>
      <c r="E245" s="53"/>
      <c r="F245" s="54"/>
      <c r="G245" s="54"/>
      <c r="H245" s="51"/>
    </row>
    <row r="246" spans="3:8" ht="13.5" x14ac:dyDescent="0.25">
      <c r="C246" s="52"/>
      <c r="D246" s="53"/>
      <c r="E246" s="53"/>
      <c r="F246" s="54"/>
      <c r="G246" s="54"/>
      <c r="H246" s="51"/>
    </row>
    <row r="247" spans="3:8" ht="13.5" x14ac:dyDescent="0.25">
      <c r="C247" s="52"/>
      <c r="D247" s="53"/>
      <c r="E247" s="53"/>
      <c r="F247" s="54"/>
      <c r="G247" s="54"/>
      <c r="H247" s="51"/>
    </row>
    <row r="248" spans="3:8" ht="13.5" x14ac:dyDescent="0.25">
      <c r="C248" s="52"/>
      <c r="D248" s="53"/>
      <c r="E248" s="53"/>
      <c r="F248" s="54"/>
      <c r="G248" s="54"/>
      <c r="H248" s="51"/>
    </row>
    <row r="249" spans="3:8" ht="13.5" x14ac:dyDescent="0.25">
      <c r="C249" s="52"/>
      <c r="D249" s="53"/>
      <c r="E249" s="53"/>
      <c r="F249" s="54"/>
      <c r="G249" s="54"/>
      <c r="H249" s="51"/>
    </row>
    <row r="250" spans="3:8" ht="13.5" x14ac:dyDescent="0.25">
      <c r="C250" s="52"/>
      <c r="D250" s="53"/>
      <c r="E250" s="53"/>
      <c r="F250" s="54"/>
      <c r="G250" s="54"/>
      <c r="H250" s="51"/>
    </row>
    <row r="251" spans="3:8" ht="13.5" x14ac:dyDescent="0.25">
      <c r="C251" s="52"/>
      <c r="D251" s="53"/>
      <c r="E251" s="53"/>
      <c r="F251" s="54"/>
      <c r="G251" s="54"/>
      <c r="H251" s="51"/>
    </row>
    <row r="252" spans="3:8" ht="13.5" x14ac:dyDescent="0.25">
      <c r="C252" s="52"/>
      <c r="D252" s="53"/>
      <c r="E252" s="53"/>
      <c r="F252" s="54"/>
      <c r="G252" s="54"/>
      <c r="H252" s="51"/>
    </row>
    <row r="253" spans="3:8" ht="13.5" x14ac:dyDescent="0.25">
      <c r="C253" s="52"/>
      <c r="D253" s="53"/>
      <c r="E253" s="53"/>
      <c r="F253" s="54"/>
      <c r="G253" s="54"/>
      <c r="H253" s="51"/>
    </row>
    <row r="254" spans="3:8" ht="13.5" x14ac:dyDescent="0.25">
      <c r="C254" s="52"/>
      <c r="D254" s="53"/>
      <c r="E254" s="53"/>
      <c r="F254" s="54"/>
      <c r="G254" s="54"/>
      <c r="H254" s="51"/>
    </row>
    <row r="255" spans="3:8" ht="13.5" x14ac:dyDescent="0.25">
      <c r="C255" s="52"/>
      <c r="D255" s="53"/>
      <c r="E255" s="53"/>
      <c r="F255" s="54"/>
      <c r="G255" s="54"/>
      <c r="H255" s="51"/>
    </row>
    <row r="256" spans="3:8" ht="13.5" x14ac:dyDescent="0.25">
      <c r="C256" s="52"/>
      <c r="D256" s="53"/>
      <c r="E256" s="53"/>
      <c r="F256" s="54"/>
      <c r="G256" s="54"/>
      <c r="H256" s="51"/>
    </row>
    <row r="257" spans="3:8" ht="13.5" x14ac:dyDescent="0.25">
      <c r="C257" s="52"/>
      <c r="D257" s="53"/>
      <c r="E257" s="53"/>
      <c r="F257" s="54"/>
      <c r="G257" s="54"/>
      <c r="H257" s="51"/>
    </row>
    <row r="258" spans="3:8" ht="13.5" x14ac:dyDescent="0.25">
      <c r="C258" s="52"/>
      <c r="D258" s="53"/>
      <c r="E258" s="53"/>
      <c r="F258" s="54"/>
      <c r="G258" s="54"/>
      <c r="H258" s="51"/>
    </row>
    <row r="259" spans="3:8" ht="13.5" x14ac:dyDescent="0.25">
      <c r="C259" s="52"/>
      <c r="D259" s="53"/>
      <c r="E259" s="53"/>
      <c r="F259" s="54"/>
      <c r="G259" s="54"/>
      <c r="H259" s="51"/>
    </row>
    <row r="260" spans="3:8" ht="13.5" x14ac:dyDescent="0.25">
      <c r="C260" s="52"/>
      <c r="D260" s="53"/>
      <c r="E260" s="53"/>
      <c r="F260" s="54"/>
      <c r="G260" s="54"/>
      <c r="H260" s="51"/>
    </row>
    <row r="261" spans="3:8" ht="13.5" x14ac:dyDescent="0.25">
      <c r="C261" s="52"/>
      <c r="D261" s="53"/>
      <c r="E261" s="53"/>
      <c r="F261" s="54"/>
      <c r="G261" s="54"/>
      <c r="H261" s="51"/>
    </row>
    <row r="262" spans="3:8" ht="13.5" x14ac:dyDescent="0.25">
      <c r="C262" s="52"/>
      <c r="D262" s="53"/>
      <c r="E262" s="53"/>
      <c r="F262" s="54"/>
      <c r="G262" s="54"/>
      <c r="H262" s="51"/>
    </row>
    <row r="263" spans="3:8" ht="13.5" x14ac:dyDescent="0.25">
      <c r="C263" s="52"/>
      <c r="D263" s="53"/>
      <c r="E263" s="53"/>
      <c r="F263" s="54"/>
      <c r="G263" s="54"/>
      <c r="H263" s="51"/>
    </row>
    <row r="264" spans="3:8" ht="13.5" x14ac:dyDescent="0.25">
      <c r="C264" s="52"/>
      <c r="D264" s="53"/>
      <c r="E264" s="53"/>
      <c r="F264" s="54"/>
      <c r="G264" s="54"/>
      <c r="H264" s="51"/>
    </row>
    <row r="265" spans="3:8" ht="13.5" x14ac:dyDescent="0.25">
      <c r="C265" s="52"/>
      <c r="D265" s="53"/>
      <c r="E265" s="53"/>
      <c r="F265" s="54"/>
      <c r="G265" s="54"/>
      <c r="H265" s="51"/>
    </row>
    <row r="266" spans="3:8" ht="13.5" x14ac:dyDescent="0.25">
      <c r="C266" s="52"/>
      <c r="D266" s="53"/>
      <c r="E266" s="53"/>
      <c r="F266" s="54"/>
      <c r="G266" s="54"/>
      <c r="H266" s="51"/>
    </row>
    <row r="267" spans="3:8" ht="13.5" x14ac:dyDescent="0.25">
      <c r="C267" s="52"/>
      <c r="D267" s="53"/>
      <c r="E267" s="53"/>
      <c r="F267" s="54"/>
      <c r="G267" s="54"/>
      <c r="H267" s="51"/>
    </row>
    <row r="268" spans="3:8" ht="13.5" x14ac:dyDescent="0.25">
      <c r="C268" s="52"/>
      <c r="D268" s="53"/>
      <c r="E268" s="53"/>
      <c r="F268" s="54"/>
      <c r="G268" s="54"/>
      <c r="H268" s="51"/>
    </row>
    <row r="269" spans="3:8" ht="13.5" x14ac:dyDescent="0.25">
      <c r="C269" s="52"/>
      <c r="D269" s="53"/>
      <c r="E269" s="53"/>
      <c r="F269" s="54"/>
      <c r="G269" s="54"/>
      <c r="H269" s="51"/>
    </row>
    <row r="270" spans="3:8" ht="13.5" x14ac:dyDescent="0.25">
      <c r="C270" s="52"/>
      <c r="D270" s="53"/>
      <c r="E270" s="53"/>
      <c r="F270" s="54"/>
      <c r="G270" s="54"/>
      <c r="H270" s="51"/>
    </row>
    <row r="271" spans="3:8" ht="13.5" x14ac:dyDescent="0.25">
      <c r="C271" s="52"/>
      <c r="D271" s="53"/>
      <c r="E271" s="53"/>
      <c r="F271" s="54"/>
      <c r="G271" s="54"/>
      <c r="H271" s="51"/>
    </row>
    <row r="272" spans="3:8" ht="13.5" x14ac:dyDescent="0.25">
      <c r="C272" s="52"/>
      <c r="D272" s="53"/>
      <c r="E272" s="53"/>
      <c r="F272" s="54"/>
      <c r="G272" s="54"/>
      <c r="H272" s="51"/>
    </row>
    <row r="273" spans="3:8" ht="13.5" x14ac:dyDescent="0.25">
      <c r="C273" s="52"/>
      <c r="D273" s="53"/>
      <c r="E273" s="53"/>
      <c r="F273" s="54"/>
      <c r="G273" s="54"/>
      <c r="H273" s="51"/>
    </row>
    <row r="274" spans="3:8" ht="13.5" x14ac:dyDescent="0.25">
      <c r="C274" s="52"/>
      <c r="D274" s="53"/>
      <c r="E274" s="53"/>
      <c r="F274" s="54"/>
      <c r="G274" s="54"/>
      <c r="H274" s="51"/>
    </row>
    <row r="275" spans="3:8" ht="13.5" x14ac:dyDescent="0.25">
      <c r="C275" s="52"/>
      <c r="D275" s="53"/>
      <c r="E275" s="53"/>
      <c r="F275" s="54"/>
      <c r="G275" s="54"/>
      <c r="H275" s="51"/>
    </row>
    <row r="276" spans="3:8" ht="13.5" x14ac:dyDescent="0.25">
      <c r="C276" s="52"/>
      <c r="D276" s="53"/>
      <c r="E276" s="53"/>
      <c r="F276" s="54"/>
      <c r="G276" s="54"/>
      <c r="H276" s="51"/>
    </row>
    <row r="277" spans="3:8" ht="13.5" x14ac:dyDescent="0.25">
      <c r="C277" s="52"/>
      <c r="D277" s="53"/>
      <c r="E277" s="53"/>
      <c r="F277" s="54"/>
      <c r="G277" s="54"/>
      <c r="H277" s="51"/>
    </row>
    <row r="278" spans="3:8" ht="13.5" x14ac:dyDescent="0.25">
      <c r="C278" s="52"/>
      <c r="D278" s="53"/>
      <c r="E278" s="53"/>
      <c r="F278" s="54"/>
      <c r="G278" s="54"/>
      <c r="H278" s="51"/>
    </row>
    <row r="279" spans="3:8" ht="13.5" x14ac:dyDescent="0.25">
      <c r="C279" s="52"/>
      <c r="D279" s="53"/>
      <c r="E279" s="53"/>
      <c r="F279" s="54"/>
      <c r="G279" s="54"/>
      <c r="H279" s="51"/>
    </row>
    <row r="280" spans="3:8" ht="13.5" x14ac:dyDescent="0.25">
      <c r="C280" s="52"/>
      <c r="D280" s="53"/>
      <c r="E280" s="53"/>
      <c r="F280" s="54"/>
      <c r="G280" s="54"/>
      <c r="H280" s="51"/>
    </row>
    <row r="281" spans="3:8" ht="13.5" x14ac:dyDescent="0.25">
      <c r="C281" s="52"/>
      <c r="D281" s="53"/>
      <c r="E281" s="53"/>
      <c r="F281" s="54"/>
      <c r="G281" s="54"/>
      <c r="H281" s="51"/>
    </row>
    <row r="282" spans="3:8" ht="13.5" x14ac:dyDescent="0.25">
      <c r="C282" s="52"/>
      <c r="D282" s="53"/>
      <c r="E282" s="53"/>
      <c r="F282" s="54"/>
      <c r="G282" s="54"/>
      <c r="H282" s="51"/>
    </row>
    <row r="283" spans="3:8" ht="13.5" x14ac:dyDescent="0.25">
      <c r="C283" s="52"/>
      <c r="D283" s="53"/>
      <c r="E283" s="53"/>
      <c r="F283" s="54"/>
      <c r="G283" s="54"/>
      <c r="H283" s="51"/>
    </row>
    <row r="284" spans="3:8" ht="13.5" x14ac:dyDescent="0.25">
      <c r="C284" s="52"/>
      <c r="D284" s="53"/>
      <c r="E284" s="53"/>
      <c r="F284" s="54"/>
      <c r="G284" s="54"/>
      <c r="H284" s="51"/>
    </row>
    <row r="285" spans="3:8" ht="13.5" x14ac:dyDescent="0.25">
      <c r="C285" s="52"/>
      <c r="D285" s="53"/>
      <c r="E285" s="53"/>
      <c r="F285" s="54"/>
      <c r="G285" s="54"/>
      <c r="H285" s="51"/>
    </row>
    <row r="286" spans="3:8" ht="13.5" x14ac:dyDescent="0.25">
      <c r="C286" s="52"/>
      <c r="D286" s="53"/>
      <c r="E286" s="53"/>
      <c r="F286" s="54"/>
      <c r="G286" s="54"/>
      <c r="H286" s="51"/>
    </row>
    <row r="287" spans="3:8" ht="13.5" x14ac:dyDescent="0.25">
      <c r="C287" s="52"/>
      <c r="D287" s="53"/>
      <c r="E287" s="53"/>
      <c r="F287" s="54"/>
      <c r="G287" s="54"/>
      <c r="H287" s="51"/>
    </row>
    <row r="288" spans="3:8" ht="13.5" x14ac:dyDescent="0.25">
      <c r="C288" s="52"/>
      <c r="D288" s="53"/>
      <c r="E288" s="53"/>
      <c r="F288" s="54"/>
      <c r="G288" s="54"/>
      <c r="H288" s="51"/>
    </row>
    <row r="289" spans="3:8" ht="13.5" x14ac:dyDescent="0.25">
      <c r="C289" s="52"/>
      <c r="D289" s="53"/>
      <c r="E289" s="53"/>
      <c r="F289" s="54"/>
      <c r="G289" s="54"/>
      <c r="H289" s="51"/>
    </row>
    <row r="290" spans="3:8" ht="13.5" x14ac:dyDescent="0.25">
      <c r="C290" s="52"/>
      <c r="D290" s="53"/>
      <c r="E290" s="53"/>
      <c r="F290" s="54"/>
      <c r="G290" s="54"/>
      <c r="H290" s="51"/>
    </row>
    <row r="291" spans="3:8" ht="13.5" x14ac:dyDescent="0.25">
      <c r="C291" s="52"/>
      <c r="D291" s="53"/>
      <c r="E291" s="53"/>
      <c r="F291" s="54"/>
      <c r="G291" s="54"/>
      <c r="H291" s="51"/>
    </row>
    <row r="292" spans="3:8" ht="13.5" x14ac:dyDescent="0.25">
      <c r="C292" s="52"/>
      <c r="D292" s="53"/>
      <c r="E292" s="53"/>
      <c r="F292" s="54"/>
      <c r="G292" s="54"/>
      <c r="H292" s="51"/>
    </row>
    <row r="293" spans="3:8" ht="13.5" x14ac:dyDescent="0.25">
      <c r="C293" s="52"/>
      <c r="D293" s="53"/>
      <c r="E293" s="53"/>
      <c r="F293" s="54"/>
      <c r="G293" s="54"/>
      <c r="H293" s="51"/>
    </row>
    <row r="294" spans="3:8" ht="13.5" x14ac:dyDescent="0.25">
      <c r="C294" s="52"/>
      <c r="D294" s="53"/>
      <c r="E294" s="53"/>
      <c r="F294" s="54"/>
      <c r="G294" s="54"/>
      <c r="H294" s="51"/>
    </row>
    <row r="295" spans="3:8" ht="13.5" x14ac:dyDescent="0.25">
      <c r="C295" s="52"/>
      <c r="D295" s="53"/>
      <c r="E295" s="53"/>
      <c r="F295" s="54"/>
      <c r="G295" s="54"/>
      <c r="H295" s="51"/>
    </row>
    <row r="296" spans="3:8" ht="13.5" x14ac:dyDescent="0.25">
      <c r="C296" s="52"/>
      <c r="D296" s="53"/>
      <c r="E296" s="53"/>
      <c r="F296" s="54"/>
      <c r="G296" s="54"/>
      <c r="H296" s="51"/>
    </row>
    <row r="297" spans="3:8" ht="13.5" x14ac:dyDescent="0.25">
      <c r="C297" s="52"/>
      <c r="D297" s="53"/>
      <c r="E297" s="53"/>
      <c r="F297" s="54"/>
      <c r="G297" s="54"/>
      <c r="H297" s="51"/>
    </row>
    <row r="298" spans="3:8" ht="13.5" x14ac:dyDescent="0.25">
      <c r="C298" s="52"/>
      <c r="D298" s="53"/>
      <c r="E298" s="53"/>
      <c r="F298" s="54"/>
      <c r="G298" s="54"/>
      <c r="H298" s="51"/>
    </row>
    <row r="299" spans="3:8" ht="13.5" x14ac:dyDescent="0.25">
      <c r="C299" s="52"/>
      <c r="D299" s="53"/>
      <c r="E299" s="53"/>
      <c r="F299" s="54"/>
      <c r="G299" s="54"/>
      <c r="H299" s="51"/>
    </row>
    <row r="300" spans="3:8" ht="13.5" x14ac:dyDescent="0.25">
      <c r="C300" s="52"/>
      <c r="D300" s="53"/>
      <c r="E300" s="53"/>
      <c r="F300" s="54"/>
      <c r="G300" s="54"/>
      <c r="H300" s="51"/>
    </row>
    <row r="301" spans="3:8" ht="13.5" x14ac:dyDescent="0.25">
      <c r="C301" s="52"/>
      <c r="D301" s="53"/>
      <c r="E301" s="53"/>
      <c r="F301" s="54"/>
      <c r="G301" s="54"/>
      <c r="H301" s="51"/>
    </row>
    <row r="302" spans="3:8" ht="13.5" x14ac:dyDescent="0.25">
      <c r="C302" s="52"/>
      <c r="D302" s="53"/>
      <c r="E302" s="53"/>
      <c r="F302" s="54"/>
      <c r="G302" s="54"/>
      <c r="H302" s="51"/>
    </row>
    <row r="303" spans="3:8" ht="13.5" x14ac:dyDescent="0.25">
      <c r="C303" s="52"/>
      <c r="D303" s="53"/>
      <c r="E303" s="53"/>
      <c r="F303" s="54"/>
      <c r="G303" s="54"/>
      <c r="H303" s="51"/>
    </row>
    <row r="304" spans="3:8" ht="13.5" x14ac:dyDescent="0.25">
      <c r="C304" s="52"/>
      <c r="D304" s="53"/>
      <c r="E304" s="53"/>
      <c r="F304" s="54"/>
      <c r="G304" s="54"/>
      <c r="H304" s="51"/>
    </row>
    <row r="305" spans="3:8" ht="13.5" x14ac:dyDescent="0.25">
      <c r="C305" s="52"/>
      <c r="D305" s="53"/>
      <c r="E305" s="53"/>
      <c r="F305" s="54"/>
      <c r="G305" s="54"/>
      <c r="H305" s="51"/>
    </row>
    <row r="306" spans="3:8" ht="13.5" x14ac:dyDescent="0.25">
      <c r="C306" s="52"/>
      <c r="D306" s="53"/>
      <c r="E306" s="53"/>
      <c r="F306" s="54"/>
      <c r="G306" s="54"/>
      <c r="H306" s="51"/>
    </row>
    <row r="307" spans="3:8" ht="13.5" x14ac:dyDescent="0.25">
      <c r="C307" s="52"/>
      <c r="D307" s="53"/>
      <c r="E307" s="53"/>
      <c r="F307" s="54"/>
      <c r="G307" s="54"/>
      <c r="H307" s="51"/>
    </row>
    <row r="308" spans="3:8" ht="13.5" x14ac:dyDescent="0.25">
      <c r="C308" s="52"/>
      <c r="D308" s="53"/>
      <c r="E308" s="53"/>
      <c r="F308" s="54"/>
      <c r="G308" s="54"/>
      <c r="H308" s="51"/>
    </row>
    <row r="309" spans="3:8" ht="13.5" x14ac:dyDescent="0.25">
      <c r="C309" s="52"/>
      <c r="D309" s="53"/>
      <c r="E309" s="53"/>
      <c r="F309" s="54"/>
      <c r="G309" s="54"/>
      <c r="H309" s="51"/>
    </row>
    <row r="310" spans="3:8" ht="13.5" x14ac:dyDescent="0.25">
      <c r="C310" s="52"/>
      <c r="D310" s="53"/>
      <c r="E310" s="53"/>
      <c r="F310" s="54"/>
      <c r="G310" s="54"/>
      <c r="H310" s="51"/>
    </row>
    <row r="311" spans="3:8" ht="13.5" x14ac:dyDescent="0.25">
      <c r="C311" s="52"/>
      <c r="D311" s="53"/>
      <c r="E311" s="53"/>
      <c r="F311" s="54"/>
      <c r="G311" s="54"/>
      <c r="H311" s="51"/>
    </row>
  </sheetData>
  <pageMargins left="0.7" right="0.24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CF6CA-1401-486F-815C-6A2D5B5C1F9B}">
  <dimension ref="A1:IW332"/>
  <sheetViews>
    <sheetView topLeftCell="A7" workbookViewId="0">
      <selection activeCell="L17" sqref="L17:M17"/>
    </sheetView>
  </sheetViews>
  <sheetFormatPr defaultRowHeight="12.75" x14ac:dyDescent="0.2"/>
  <cols>
    <col min="1" max="1" width="11.7109375" style="5" customWidth="1"/>
    <col min="2" max="2" width="38.7109375" style="5" customWidth="1"/>
    <col min="3" max="3" width="5.42578125" style="78" bestFit="1" customWidth="1"/>
    <col min="4" max="4" width="7.28515625" style="79" customWidth="1"/>
    <col min="5" max="5" width="7.85546875" style="80" customWidth="1"/>
    <col min="6" max="6" width="7.5703125" style="80" bestFit="1" customWidth="1"/>
    <col min="7" max="7" width="9.42578125" style="73" customWidth="1"/>
    <col min="8" max="256" width="9.140625" style="5"/>
    <col min="257" max="257" width="11.7109375" style="5" customWidth="1"/>
    <col min="258" max="258" width="44.28515625" style="5" bestFit="1" customWidth="1"/>
    <col min="259" max="259" width="5.42578125" style="5" bestFit="1" customWidth="1"/>
    <col min="260" max="260" width="7.28515625" style="5" customWidth="1"/>
    <col min="261" max="261" width="7.85546875" style="5" customWidth="1"/>
    <col min="262" max="262" width="7.5703125" style="5" bestFit="1" customWidth="1"/>
    <col min="263" max="263" width="7.7109375" style="5" customWidth="1"/>
    <col min="264" max="512" width="9.140625" style="5"/>
    <col min="513" max="513" width="11.7109375" style="5" customWidth="1"/>
    <col min="514" max="514" width="44.28515625" style="5" bestFit="1" customWidth="1"/>
    <col min="515" max="515" width="5.42578125" style="5" bestFit="1" customWidth="1"/>
    <col min="516" max="516" width="7.28515625" style="5" customWidth="1"/>
    <col min="517" max="517" width="7.85546875" style="5" customWidth="1"/>
    <col min="518" max="518" width="7.5703125" style="5" bestFit="1" customWidth="1"/>
    <col min="519" max="519" width="7.7109375" style="5" customWidth="1"/>
    <col min="520" max="768" width="9.140625" style="5"/>
    <col min="769" max="769" width="11.7109375" style="5" customWidth="1"/>
    <col min="770" max="770" width="44.28515625" style="5" bestFit="1" customWidth="1"/>
    <col min="771" max="771" width="5.42578125" style="5" bestFit="1" customWidth="1"/>
    <col min="772" max="772" width="7.28515625" style="5" customWidth="1"/>
    <col min="773" max="773" width="7.85546875" style="5" customWidth="1"/>
    <col min="774" max="774" width="7.5703125" style="5" bestFit="1" customWidth="1"/>
    <col min="775" max="775" width="7.7109375" style="5" customWidth="1"/>
    <col min="776" max="1024" width="9.140625" style="5"/>
    <col min="1025" max="1025" width="11.7109375" style="5" customWidth="1"/>
    <col min="1026" max="1026" width="44.28515625" style="5" bestFit="1" customWidth="1"/>
    <col min="1027" max="1027" width="5.42578125" style="5" bestFit="1" customWidth="1"/>
    <col min="1028" max="1028" width="7.28515625" style="5" customWidth="1"/>
    <col min="1029" max="1029" width="7.85546875" style="5" customWidth="1"/>
    <col min="1030" max="1030" width="7.5703125" style="5" bestFit="1" customWidth="1"/>
    <col min="1031" max="1031" width="7.7109375" style="5" customWidth="1"/>
    <col min="1032" max="1280" width="9.140625" style="5"/>
    <col min="1281" max="1281" width="11.7109375" style="5" customWidth="1"/>
    <col min="1282" max="1282" width="44.28515625" style="5" bestFit="1" customWidth="1"/>
    <col min="1283" max="1283" width="5.42578125" style="5" bestFit="1" customWidth="1"/>
    <col min="1284" max="1284" width="7.28515625" style="5" customWidth="1"/>
    <col min="1285" max="1285" width="7.85546875" style="5" customWidth="1"/>
    <col min="1286" max="1286" width="7.5703125" style="5" bestFit="1" customWidth="1"/>
    <col min="1287" max="1287" width="7.7109375" style="5" customWidth="1"/>
    <col min="1288" max="1536" width="9.140625" style="5"/>
    <col min="1537" max="1537" width="11.7109375" style="5" customWidth="1"/>
    <col min="1538" max="1538" width="44.28515625" style="5" bestFit="1" customWidth="1"/>
    <col min="1539" max="1539" width="5.42578125" style="5" bestFit="1" customWidth="1"/>
    <col min="1540" max="1540" width="7.28515625" style="5" customWidth="1"/>
    <col min="1541" max="1541" width="7.85546875" style="5" customWidth="1"/>
    <col min="1542" max="1542" width="7.5703125" style="5" bestFit="1" customWidth="1"/>
    <col min="1543" max="1543" width="7.7109375" style="5" customWidth="1"/>
    <col min="1544" max="1792" width="9.140625" style="5"/>
    <col min="1793" max="1793" width="11.7109375" style="5" customWidth="1"/>
    <col min="1794" max="1794" width="44.28515625" style="5" bestFit="1" customWidth="1"/>
    <col min="1795" max="1795" width="5.42578125" style="5" bestFit="1" customWidth="1"/>
    <col min="1796" max="1796" width="7.28515625" style="5" customWidth="1"/>
    <col min="1797" max="1797" width="7.85546875" style="5" customWidth="1"/>
    <col min="1798" max="1798" width="7.5703125" style="5" bestFit="1" customWidth="1"/>
    <col min="1799" max="1799" width="7.7109375" style="5" customWidth="1"/>
    <col min="1800" max="2048" width="9.140625" style="5"/>
    <col min="2049" max="2049" width="11.7109375" style="5" customWidth="1"/>
    <col min="2050" max="2050" width="44.28515625" style="5" bestFit="1" customWidth="1"/>
    <col min="2051" max="2051" width="5.42578125" style="5" bestFit="1" customWidth="1"/>
    <col min="2052" max="2052" width="7.28515625" style="5" customWidth="1"/>
    <col min="2053" max="2053" width="7.85546875" style="5" customWidth="1"/>
    <col min="2054" max="2054" width="7.5703125" style="5" bestFit="1" customWidth="1"/>
    <col min="2055" max="2055" width="7.7109375" style="5" customWidth="1"/>
    <col min="2056" max="2304" width="9.140625" style="5"/>
    <col min="2305" max="2305" width="11.7109375" style="5" customWidth="1"/>
    <col min="2306" max="2306" width="44.28515625" style="5" bestFit="1" customWidth="1"/>
    <col min="2307" max="2307" width="5.42578125" style="5" bestFit="1" customWidth="1"/>
    <col min="2308" max="2308" width="7.28515625" style="5" customWidth="1"/>
    <col min="2309" max="2309" width="7.85546875" style="5" customWidth="1"/>
    <col min="2310" max="2310" width="7.5703125" style="5" bestFit="1" customWidth="1"/>
    <col min="2311" max="2311" width="7.7109375" style="5" customWidth="1"/>
    <col min="2312" max="2560" width="9.140625" style="5"/>
    <col min="2561" max="2561" width="11.7109375" style="5" customWidth="1"/>
    <col min="2562" max="2562" width="44.28515625" style="5" bestFit="1" customWidth="1"/>
    <col min="2563" max="2563" width="5.42578125" style="5" bestFit="1" customWidth="1"/>
    <col min="2564" max="2564" width="7.28515625" style="5" customWidth="1"/>
    <col min="2565" max="2565" width="7.85546875" style="5" customWidth="1"/>
    <col min="2566" max="2566" width="7.5703125" style="5" bestFit="1" customWidth="1"/>
    <col min="2567" max="2567" width="7.7109375" style="5" customWidth="1"/>
    <col min="2568" max="2816" width="9.140625" style="5"/>
    <col min="2817" max="2817" width="11.7109375" style="5" customWidth="1"/>
    <col min="2818" max="2818" width="44.28515625" style="5" bestFit="1" customWidth="1"/>
    <col min="2819" max="2819" width="5.42578125" style="5" bestFit="1" customWidth="1"/>
    <col min="2820" max="2820" width="7.28515625" style="5" customWidth="1"/>
    <col min="2821" max="2821" width="7.85546875" style="5" customWidth="1"/>
    <col min="2822" max="2822" width="7.5703125" style="5" bestFit="1" customWidth="1"/>
    <col min="2823" max="2823" width="7.7109375" style="5" customWidth="1"/>
    <col min="2824" max="3072" width="9.140625" style="5"/>
    <col min="3073" max="3073" width="11.7109375" style="5" customWidth="1"/>
    <col min="3074" max="3074" width="44.28515625" style="5" bestFit="1" customWidth="1"/>
    <col min="3075" max="3075" width="5.42578125" style="5" bestFit="1" customWidth="1"/>
    <col min="3076" max="3076" width="7.28515625" style="5" customWidth="1"/>
    <col min="3077" max="3077" width="7.85546875" style="5" customWidth="1"/>
    <col min="3078" max="3078" width="7.5703125" style="5" bestFit="1" customWidth="1"/>
    <col min="3079" max="3079" width="7.7109375" style="5" customWidth="1"/>
    <col min="3080" max="3328" width="9.140625" style="5"/>
    <col min="3329" max="3329" width="11.7109375" style="5" customWidth="1"/>
    <col min="3330" max="3330" width="44.28515625" style="5" bestFit="1" customWidth="1"/>
    <col min="3331" max="3331" width="5.42578125" style="5" bestFit="1" customWidth="1"/>
    <col min="3332" max="3332" width="7.28515625" style="5" customWidth="1"/>
    <col min="3333" max="3333" width="7.85546875" style="5" customWidth="1"/>
    <col min="3334" max="3334" width="7.5703125" style="5" bestFit="1" customWidth="1"/>
    <col min="3335" max="3335" width="7.7109375" style="5" customWidth="1"/>
    <col min="3336" max="3584" width="9.140625" style="5"/>
    <col min="3585" max="3585" width="11.7109375" style="5" customWidth="1"/>
    <col min="3586" max="3586" width="44.28515625" style="5" bestFit="1" customWidth="1"/>
    <col min="3587" max="3587" width="5.42578125" style="5" bestFit="1" customWidth="1"/>
    <col min="3588" max="3588" width="7.28515625" style="5" customWidth="1"/>
    <col min="3589" max="3589" width="7.85546875" style="5" customWidth="1"/>
    <col min="3590" max="3590" width="7.5703125" style="5" bestFit="1" customWidth="1"/>
    <col min="3591" max="3591" width="7.7109375" style="5" customWidth="1"/>
    <col min="3592" max="3840" width="9.140625" style="5"/>
    <col min="3841" max="3841" width="11.7109375" style="5" customWidth="1"/>
    <col min="3842" max="3842" width="44.28515625" style="5" bestFit="1" customWidth="1"/>
    <col min="3843" max="3843" width="5.42578125" style="5" bestFit="1" customWidth="1"/>
    <col min="3844" max="3844" width="7.28515625" style="5" customWidth="1"/>
    <col min="3845" max="3845" width="7.85546875" style="5" customWidth="1"/>
    <col min="3846" max="3846" width="7.5703125" style="5" bestFit="1" customWidth="1"/>
    <col min="3847" max="3847" width="7.7109375" style="5" customWidth="1"/>
    <col min="3848" max="4096" width="9.140625" style="5"/>
    <col min="4097" max="4097" width="11.7109375" style="5" customWidth="1"/>
    <col min="4098" max="4098" width="44.28515625" style="5" bestFit="1" customWidth="1"/>
    <col min="4099" max="4099" width="5.42578125" style="5" bestFit="1" customWidth="1"/>
    <col min="4100" max="4100" width="7.28515625" style="5" customWidth="1"/>
    <col min="4101" max="4101" width="7.85546875" style="5" customWidth="1"/>
    <col min="4102" max="4102" width="7.5703125" style="5" bestFit="1" customWidth="1"/>
    <col min="4103" max="4103" width="7.7109375" style="5" customWidth="1"/>
    <col min="4104" max="4352" width="9.140625" style="5"/>
    <col min="4353" max="4353" width="11.7109375" style="5" customWidth="1"/>
    <col min="4354" max="4354" width="44.28515625" style="5" bestFit="1" customWidth="1"/>
    <col min="4355" max="4355" width="5.42578125" style="5" bestFit="1" customWidth="1"/>
    <col min="4356" max="4356" width="7.28515625" style="5" customWidth="1"/>
    <col min="4357" max="4357" width="7.85546875" style="5" customWidth="1"/>
    <col min="4358" max="4358" width="7.5703125" style="5" bestFit="1" customWidth="1"/>
    <col min="4359" max="4359" width="7.7109375" style="5" customWidth="1"/>
    <col min="4360" max="4608" width="9.140625" style="5"/>
    <col min="4609" max="4609" width="11.7109375" style="5" customWidth="1"/>
    <col min="4610" max="4610" width="44.28515625" style="5" bestFit="1" customWidth="1"/>
    <col min="4611" max="4611" width="5.42578125" style="5" bestFit="1" customWidth="1"/>
    <col min="4612" max="4612" width="7.28515625" style="5" customWidth="1"/>
    <col min="4613" max="4613" width="7.85546875" style="5" customWidth="1"/>
    <col min="4614" max="4614" width="7.5703125" style="5" bestFit="1" customWidth="1"/>
    <col min="4615" max="4615" width="7.7109375" style="5" customWidth="1"/>
    <col min="4616" max="4864" width="9.140625" style="5"/>
    <col min="4865" max="4865" width="11.7109375" style="5" customWidth="1"/>
    <col min="4866" max="4866" width="44.28515625" style="5" bestFit="1" customWidth="1"/>
    <col min="4867" max="4867" width="5.42578125" style="5" bestFit="1" customWidth="1"/>
    <col min="4868" max="4868" width="7.28515625" style="5" customWidth="1"/>
    <col min="4869" max="4869" width="7.85546875" style="5" customWidth="1"/>
    <col min="4870" max="4870" width="7.5703125" style="5" bestFit="1" customWidth="1"/>
    <col min="4871" max="4871" width="7.7109375" style="5" customWidth="1"/>
    <col min="4872" max="5120" width="9.140625" style="5"/>
    <col min="5121" max="5121" width="11.7109375" style="5" customWidth="1"/>
    <col min="5122" max="5122" width="44.28515625" style="5" bestFit="1" customWidth="1"/>
    <col min="5123" max="5123" width="5.42578125" style="5" bestFit="1" customWidth="1"/>
    <col min="5124" max="5124" width="7.28515625" style="5" customWidth="1"/>
    <col min="5125" max="5125" width="7.85546875" style="5" customWidth="1"/>
    <col min="5126" max="5126" width="7.5703125" style="5" bestFit="1" customWidth="1"/>
    <col min="5127" max="5127" width="7.7109375" style="5" customWidth="1"/>
    <col min="5128" max="5376" width="9.140625" style="5"/>
    <col min="5377" max="5377" width="11.7109375" style="5" customWidth="1"/>
    <col min="5378" max="5378" width="44.28515625" style="5" bestFit="1" customWidth="1"/>
    <col min="5379" max="5379" width="5.42578125" style="5" bestFit="1" customWidth="1"/>
    <col min="5380" max="5380" width="7.28515625" style="5" customWidth="1"/>
    <col min="5381" max="5381" width="7.85546875" style="5" customWidth="1"/>
    <col min="5382" max="5382" width="7.5703125" style="5" bestFit="1" customWidth="1"/>
    <col min="5383" max="5383" width="7.7109375" style="5" customWidth="1"/>
    <col min="5384" max="5632" width="9.140625" style="5"/>
    <col min="5633" max="5633" width="11.7109375" style="5" customWidth="1"/>
    <col min="5634" max="5634" width="44.28515625" style="5" bestFit="1" customWidth="1"/>
    <col min="5635" max="5635" width="5.42578125" style="5" bestFit="1" customWidth="1"/>
    <col min="5636" max="5636" width="7.28515625" style="5" customWidth="1"/>
    <col min="5637" max="5637" width="7.85546875" style="5" customWidth="1"/>
    <col min="5638" max="5638" width="7.5703125" style="5" bestFit="1" customWidth="1"/>
    <col min="5639" max="5639" width="7.7109375" style="5" customWidth="1"/>
    <col min="5640" max="5888" width="9.140625" style="5"/>
    <col min="5889" max="5889" width="11.7109375" style="5" customWidth="1"/>
    <col min="5890" max="5890" width="44.28515625" style="5" bestFit="1" customWidth="1"/>
    <col min="5891" max="5891" width="5.42578125" style="5" bestFit="1" customWidth="1"/>
    <col min="5892" max="5892" width="7.28515625" style="5" customWidth="1"/>
    <col min="5893" max="5893" width="7.85546875" style="5" customWidth="1"/>
    <col min="5894" max="5894" width="7.5703125" style="5" bestFit="1" customWidth="1"/>
    <col min="5895" max="5895" width="7.7109375" style="5" customWidth="1"/>
    <col min="5896" max="6144" width="9.140625" style="5"/>
    <col min="6145" max="6145" width="11.7109375" style="5" customWidth="1"/>
    <col min="6146" max="6146" width="44.28515625" style="5" bestFit="1" customWidth="1"/>
    <col min="6147" max="6147" width="5.42578125" style="5" bestFit="1" customWidth="1"/>
    <col min="6148" max="6148" width="7.28515625" style="5" customWidth="1"/>
    <col min="6149" max="6149" width="7.85546875" style="5" customWidth="1"/>
    <col min="6150" max="6150" width="7.5703125" style="5" bestFit="1" customWidth="1"/>
    <col min="6151" max="6151" width="7.7109375" style="5" customWidth="1"/>
    <col min="6152" max="6400" width="9.140625" style="5"/>
    <col min="6401" max="6401" width="11.7109375" style="5" customWidth="1"/>
    <col min="6402" max="6402" width="44.28515625" style="5" bestFit="1" customWidth="1"/>
    <col min="6403" max="6403" width="5.42578125" style="5" bestFit="1" customWidth="1"/>
    <col min="6404" max="6404" width="7.28515625" style="5" customWidth="1"/>
    <col min="6405" max="6405" width="7.85546875" style="5" customWidth="1"/>
    <col min="6406" max="6406" width="7.5703125" style="5" bestFit="1" customWidth="1"/>
    <col min="6407" max="6407" width="7.7109375" style="5" customWidth="1"/>
    <col min="6408" max="6656" width="9.140625" style="5"/>
    <col min="6657" max="6657" width="11.7109375" style="5" customWidth="1"/>
    <col min="6658" max="6658" width="44.28515625" style="5" bestFit="1" customWidth="1"/>
    <col min="6659" max="6659" width="5.42578125" style="5" bestFit="1" customWidth="1"/>
    <col min="6660" max="6660" width="7.28515625" style="5" customWidth="1"/>
    <col min="6661" max="6661" width="7.85546875" style="5" customWidth="1"/>
    <col min="6662" max="6662" width="7.5703125" style="5" bestFit="1" customWidth="1"/>
    <col min="6663" max="6663" width="7.7109375" style="5" customWidth="1"/>
    <col min="6664" max="6912" width="9.140625" style="5"/>
    <col min="6913" max="6913" width="11.7109375" style="5" customWidth="1"/>
    <col min="6914" max="6914" width="44.28515625" style="5" bestFit="1" customWidth="1"/>
    <col min="6915" max="6915" width="5.42578125" style="5" bestFit="1" customWidth="1"/>
    <col min="6916" max="6916" width="7.28515625" style="5" customWidth="1"/>
    <col min="6917" max="6917" width="7.85546875" style="5" customWidth="1"/>
    <col min="6918" max="6918" width="7.5703125" style="5" bestFit="1" customWidth="1"/>
    <col min="6919" max="6919" width="7.7109375" style="5" customWidth="1"/>
    <col min="6920" max="7168" width="9.140625" style="5"/>
    <col min="7169" max="7169" width="11.7109375" style="5" customWidth="1"/>
    <col min="7170" max="7170" width="44.28515625" style="5" bestFit="1" customWidth="1"/>
    <col min="7171" max="7171" width="5.42578125" style="5" bestFit="1" customWidth="1"/>
    <col min="7172" max="7172" width="7.28515625" style="5" customWidth="1"/>
    <col min="7173" max="7173" width="7.85546875" style="5" customWidth="1"/>
    <col min="7174" max="7174" width="7.5703125" style="5" bestFit="1" customWidth="1"/>
    <col min="7175" max="7175" width="7.7109375" style="5" customWidth="1"/>
    <col min="7176" max="7424" width="9.140625" style="5"/>
    <col min="7425" max="7425" width="11.7109375" style="5" customWidth="1"/>
    <col min="7426" max="7426" width="44.28515625" style="5" bestFit="1" customWidth="1"/>
    <col min="7427" max="7427" width="5.42578125" style="5" bestFit="1" customWidth="1"/>
    <col min="7428" max="7428" width="7.28515625" style="5" customWidth="1"/>
    <col min="7429" max="7429" width="7.85546875" style="5" customWidth="1"/>
    <col min="7430" max="7430" width="7.5703125" style="5" bestFit="1" customWidth="1"/>
    <col min="7431" max="7431" width="7.7109375" style="5" customWidth="1"/>
    <col min="7432" max="7680" width="9.140625" style="5"/>
    <col min="7681" max="7681" width="11.7109375" style="5" customWidth="1"/>
    <col min="7682" max="7682" width="44.28515625" style="5" bestFit="1" customWidth="1"/>
    <col min="7683" max="7683" width="5.42578125" style="5" bestFit="1" customWidth="1"/>
    <col min="7684" max="7684" width="7.28515625" style="5" customWidth="1"/>
    <col min="7685" max="7685" width="7.85546875" style="5" customWidth="1"/>
    <col min="7686" max="7686" width="7.5703125" style="5" bestFit="1" customWidth="1"/>
    <col min="7687" max="7687" width="7.7109375" style="5" customWidth="1"/>
    <col min="7688" max="7936" width="9.140625" style="5"/>
    <col min="7937" max="7937" width="11.7109375" style="5" customWidth="1"/>
    <col min="7938" max="7938" width="44.28515625" style="5" bestFit="1" customWidth="1"/>
    <col min="7939" max="7939" width="5.42578125" style="5" bestFit="1" customWidth="1"/>
    <col min="7940" max="7940" width="7.28515625" style="5" customWidth="1"/>
    <col min="7941" max="7941" width="7.85546875" style="5" customWidth="1"/>
    <col min="7942" max="7942" width="7.5703125" style="5" bestFit="1" customWidth="1"/>
    <col min="7943" max="7943" width="7.7109375" style="5" customWidth="1"/>
    <col min="7944" max="8192" width="9.140625" style="5"/>
    <col min="8193" max="8193" width="11.7109375" style="5" customWidth="1"/>
    <col min="8194" max="8194" width="44.28515625" style="5" bestFit="1" customWidth="1"/>
    <col min="8195" max="8195" width="5.42578125" style="5" bestFit="1" customWidth="1"/>
    <col min="8196" max="8196" width="7.28515625" style="5" customWidth="1"/>
    <col min="8197" max="8197" width="7.85546875" style="5" customWidth="1"/>
    <col min="8198" max="8198" width="7.5703125" style="5" bestFit="1" customWidth="1"/>
    <col min="8199" max="8199" width="7.7109375" style="5" customWidth="1"/>
    <col min="8200" max="8448" width="9.140625" style="5"/>
    <col min="8449" max="8449" width="11.7109375" style="5" customWidth="1"/>
    <col min="8450" max="8450" width="44.28515625" style="5" bestFit="1" customWidth="1"/>
    <col min="8451" max="8451" width="5.42578125" style="5" bestFit="1" customWidth="1"/>
    <col min="8452" max="8452" width="7.28515625" style="5" customWidth="1"/>
    <col min="8453" max="8453" width="7.85546875" style="5" customWidth="1"/>
    <col min="8454" max="8454" width="7.5703125" style="5" bestFit="1" customWidth="1"/>
    <col min="8455" max="8455" width="7.7109375" style="5" customWidth="1"/>
    <col min="8456" max="8704" width="9.140625" style="5"/>
    <col min="8705" max="8705" width="11.7109375" style="5" customWidth="1"/>
    <col min="8706" max="8706" width="44.28515625" style="5" bestFit="1" customWidth="1"/>
    <col min="8707" max="8707" width="5.42578125" style="5" bestFit="1" customWidth="1"/>
    <col min="8708" max="8708" width="7.28515625" style="5" customWidth="1"/>
    <col min="8709" max="8709" width="7.85546875" style="5" customWidth="1"/>
    <col min="8710" max="8710" width="7.5703125" style="5" bestFit="1" customWidth="1"/>
    <col min="8711" max="8711" width="7.7109375" style="5" customWidth="1"/>
    <col min="8712" max="8960" width="9.140625" style="5"/>
    <col min="8961" max="8961" width="11.7109375" style="5" customWidth="1"/>
    <col min="8962" max="8962" width="44.28515625" style="5" bestFit="1" customWidth="1"/>
    <col min="8963" max="8963" width="5.42578125" style="5" bestFit="1" customWidth="1"/>
    <col min="8964" max="8964" width="7.28515625" style="5" customWidth="1"/>
    <col min="8965" max="8965" width="7.85546875" style="5" customWidth="1"/>
    <col min="8966" max="8966" width="7.5703125" style="5" bestFit="1" customWidth="1"/>
    <col min="8967" max="8967" width="7.7109375" style="5" customWidth="1"/>
    <col min="8968" max="9216" width="9.140625" style="5"/>
    <col min="9217" max="9217" width="11.7109375" style="5" customWidth="1"/>
    <col min="9218" max="9218" width="44.28515625" style="5" bestFit="1" customWidth="1"/>
    <col min="9219" max="9219" width="5.42578125" style="5" bestFit="1" customWidth="1"/>
    <col min="9220" max="9220" width="7.28515625" style="5" customWidth="1"/>
    <col min="9221" max="9221" width="7.85546875" style="5" customWidth="1"/>
    <col min="9222" max="9222" width="7.5703125" style="5" bestFit="1" customWidth="1"/>
    <col min="9223" max="9223" width="7.7109375" style="5" customWidth="1"/>
    <col min="9224" max="9472" width="9.140625" style="5"/>
    <col min="9473" max="9473" width="11.7109375" style="5" customWidth="1"/>
    <col min="9474" max="9474" width="44.28515625" style="5" bestFit="1" customWidth="1"/>
    <col min="9475" max="9475" width="5.42578125" style="5" bestFit="1" customWidth="1"/>
    <col min="9476" max="9476" width="7.28515625" style="5" customWidth="1"/>
    <col min="9477" max="9477" width="7.85546875" style="5" customWidth="1"/>
    <col min="9478" max="9478" width="7.5703125" style="5" bestFit="1" customWidth="1"/>
    <col min="9479" max="9479" width="7.7109375" style="5" customWidth="1"/>
    <col min="9480" max="9728" width="9.140625" style="5"/>
    <col min="9729" max="9729" width="11.7109375" style="5" customWidth="1"/>
    <col min="9730" max="9730" width="44.28515625" style="5" bestFit="1" customWidth="1"/>
    <col min="9731" max="9731" width="5.42578125" style="5" bestFit="1" customWidth="1"/>
    <col min="9732" max="9732" width="7.28515625" style="5" customWidth="1"/>
    <col min="9733" max="9733" width="7.85546875" style="5" customWidth="1"/>
    <col min="9734" max="9734" width="7.5703125" style="5" bestFit="1" customWidth="1"/>
    <col min="9735" max="9735" width="7.7109375" style="5" customWidth="1"/>
    <col min="9736" max="9984" width="9.140625" style="5"/>
    <col min="9985" max="9985" width="11.7109375" style="5" customWidth="1"/>
    <col min="9986" max="9986" width="44.28515625" style="5" bestFit="1" customWidth="1"/>
    <col min="9987" max="9987" width="5.42578125" style="5" bestFit="1" customWidth="1"/>
    <col min="9988" max="9988" width="7.28515625" style="5" customWidth="1"/>
    <col min="9989" max="9989" width="7.85546875" style="5" customWidth="1"/>
    <col min="9990" max="9990" width="7.5703125" style="5" bestFit="1" customWidth="1"/>
    <col min="9991" max="9991" width="7.7109375" style="5" customWidth="1"/>
    <col min="9992" max="10240" width="9.140625" style="5"/>
    <col min="10241" max="10241" width="11.7109375" style="5" customWidth="1"/>
    <col min="10242" max="10242" width="44.28515625" style="5" bestFit="1" customWidth="1"/>
    <col min="10243" max="10243" width="5.42578125" style="5" bestFit="1" customWidth="1"/>
    <col min="10244" max="10244" width="7.28515625" style="5" customWidth="1"/>
    <col min="10245" max="10245" width="7.85546875" style="5" customWidth="1"/>
    <col min="10246" max="10246" width="7.5703125" style="5" bestFit="1" customWidth="1"/>
    <col min="10247" max="10247" width="7.7109375" style="5" customWidth="1"/>
    <col min="10248" max="10496" width="9.140625" style="5"/>
    <col min="10497" max="10497" width="11.7109375" style="5" customWidth="1"/>
    <col min="10498" max="10498" width="44.28515625" style="5" bestFit="1" customWidth="1"/>
    <col min="10499" max="10499" width="5.42578125" style="5" bestFit="1" customWidth="1"/>
    <col min="10500" max="10500" width="7.28515625" style="5" customWidth="1"/>
    <col min="10501" max="10501" width="7.85546875" style="5" customWidth="1"/>
    <col min="10502" max="10502" width="7.5703125" style="5" bestFit="1" customWidth="1"/>
    <col min="10503" max="10503" width="7.7109375" style="5" customWidth="1"/>
    <col min="10504" max="10752" width="9.140625" style="5"/>
    <col min="10753" max="10753" width="11.7109375" style="5" customWidth="1"/>
    <col min="10754" max="10754" width="44.28515625" style="5" bestFit="1" customWidth="1"/>
    <col min="10755" max="10755" width="5.42578125" style="5" bestFit="1" customWidth="1"/>
    <col min="10756" max="10756" width="7.28515625" style="5" customWidth="1"/>
    <col min="10757" max="10757" width="7.85546875" style="5" customWidth="1"/>
    <col min="10758" max="10758" width="7.5703125" style="5" bestFit="1" customWidth="1"/>
    <col min="10759" max="10759" width="7.7109375" style="5" customWidth="1"/>
    <col min="10760" max="11008" width="9.140625" style="5"/>
    <col min="11009" max="11009" width="11.7109375" style="5" customWidth="1"/>
    <col min="11010" max="11010" width="44.28515625" style="5" bestFit="1" customWidth="1"/>
    <col min="11011" max="11011" width="5.42578125" style="5" bestFit="1" customWidth="1"/>
    <col min="11012" max="11012" width="7.28515625" style="5" customWidth="1"/>
    <col min="11013" max="11013" width="7.85546875" style="5" customWidth="1"/>
    <col min="11014" max="11014" width="7.5703125" style="5" bestFit="1" customWidth="1"/>
    <col min="11015" max="11015" width="7.7109375" style="5" customWidth="1"/>
    <col min="11016" max="11264" width="9.140625" style="5"/>
    <col min="11265" max="11265" width="11.7109375" style="5" customWidth="1"/>
    <col min="11266" max="11266" width="44.28515625" style="5" bestFit="1" customWidth="1"/>
    <col min="11267" max="11267" width="5.42578125" style="5" bestFit="1" customWidth="1"/>
    <col min="11268" max="11268" width="7.28515625" style="5" customWidth="1"/>
    <col min="11269" max="11269" width="7.85546875" style="5" customWidth="1"/>
    <col min="11270" max="11270" width="7.5703125" style="5" bestFit="1" customWidth="1"/>
    <col min="11271" max="11271" width="7.7109375" style="5" customWidth="1"/>
    <col min="11272" max="11520" width="9.140625" style="5"/>
    <col min="11521" max="11521" width="11.7109375" style="5" customWidth="1"/>
    <col min="11522" max="11522" width="44.28515625" style="5" bestFit="1" customWidth="1"/>
    <col min="11523" max="11523" width="5.42578125" style="5" bestFit="1" customWidth="1"/>
    <col min="11524" max="11524" width="7.28515625" style="5" customWidth="1"/>
    <col min="11525" max="11525" width="7.85546875" style="5" customWidth="1"/>
    <col min="11526" max="11526" width="7.5703125" style="5" bestFit="1" customWidth="1"/>
    <col min="11527" max="11527" width="7.7109375" style="5" customWidth="1"/>
    <col min="11528" max="11776" width="9.140625" style="5"/>
    <col min="11777" max="11777" width="11.7109375" style="5" customWidth="1"/>
    <col min="11778" max="11778" width="44.28515625" style="5" bestFit="1" customWidth="1"/>
    <col min="11779" max="11779" width="5.42578125" style="5" bestFit="1" customWidth="1"/>
    <col min="11780" max="11780" width="7.28515625" style="5" customWidth="1"/>
    <col min="11781" max="11781" width="7.85546875" style="5" customWidth="1"/>
    <col min="11782" max="11782" width="7.5703125" style="5" bestFit="1" customWidth="1"/>
    <col min="11783" max="11783" width="7.7109375" style="5" customWidth="1"/>
    <col min="11784" max="12032" width="9.140625" style="5"/>
    <col min="12033" max="12033" width="11.7109375" style="5" customWidth="1"/>
    <col min="12034" max="12034" width="44.28515625" style="5" bestFit="1" customWidth="1"/>
    <col min="12035" max="12035" width="5.42578125" style="5" bestFit="1" customWidth="1"/>
    <col min="12036" max="12036" width="7.28515625" style="5" customWidth="1"/>
    <col min="12037" max="12037" width="7.85546875" style="5" customWidth="1"/>
    <col min="12038" max="12038" width="7.5703125" style="5" bestFit="1" customWidth="1"/>
    <col min="12039" max="12039" width="7.7109375" style="5" customWidth="1"/>
    <col min="12040" max="12288" width="9.140625" style="5"/>
    <col min="12289" max="12289" width="11.7109375" style="5" customWidth="1"/>
    <col min="12290" max="12290" width="44.28515625" style="5" bestFit="1" customWidth="1"/>
    <col min="12291" max="12291" width="5.42578125" style="5" bestFit="1" customWidth="1"/>
    <col min="12292" max="12292" width="7.28515625" style="5" customWidth="1"/>
    <col min="12293" max="12293" width="7.85546875" style="5" customWidth="1"/>
    <col min="12294" max="12294" width="7.5703125" style="5" bestFit="1" customWidth="1"/>
    <col min="12295" max="12295" width="7.7109375" style="5" customWidth="1"/>
    <col min="12296" max="12544" width="9.140625" style="5"/>
    <col min="12545" max="12545" width="11.7109375" style="5" customWidth="1"/>
    <col min="12546" max="12546" width="44.28515625" style="5" bestFit="1" customWidth="1"/>
    <col min="12547" max="12547" width="5.42578125" style="5" bestFit="1" customWidth="1"/>
    <col min="12548" max="12548" width="7.28515625" style="5" customWidth="1"/>
    <col min="12549" max="12549" width="7.85546875" style="5" customWidth="1"/>
    <col min="12550" max="12550" width="7.5703125" style="5" bestFit="1" customWidth="1"/>
    <col min="12551" max="12551" width="7.7109375" style="5" customWidth="1"/>
    <col min="12552" max="12800" width="9.140625" style="5"/>
    <col min="12801" max="12801" width="11.7109375" style="5" customWidth="1"/>
    <col min="12802" max="12802" width="44.28515625" style="5" bestFit="1" customWidth="1"/>
    <col min="12803" max="12803" width="5.42578125" style="5" bestFit="1" customWidth="1"/>
    <col min="12804" max="12804" width="7.28515625" style="5" customWidth="1"/>
    <col min="12805" max="12805" width="7.85546875" style="5" customWidth="1"/>
    <col min="12806" max="12806" width="7.5703125" style="5" bestFit="1" customWidth="1"/>
    <col min="12807" max="12807" width="7.7109375" style="5" customWidth="1"/>
    <col min="12808" max="13056" width="9.140625" style="5"/>
    <col min="13057" max="13057" width="11.7109375" style="5" customWidth="1"/>
    <col min="13058" max="13058" width="44.28515625" style="5" bestFit="1" customWidth="1"/>
    <col min="13059" max="13059" width="5.42578125" style="5" bestFit="1" customWidth="1"/>
    <col min="13060" max="13060" width="7.28515625" style="5" customWidth="1"/>
    <col min="13061" max="13061" width="7.85546875" style="5" customWidth="1"/>
    <col min="13062" max="13062" width="7.5703125" style="5" bestFit="1" customWidth="1"/>
    <col min="13063" max="13063" width="7.7109375" style="5" customWidth="1"/>
    <col min="13064" max="13312" width="9.140625" style="5"/>
    <col min="13313" max="13313" width="11.7109375" style="5" customWidth="1"/>
    <col min="13314" max="13314" width="44.28515625" style="5" bestFit="1" customWidth="1"/>
    <col min="13315" max="13315" width="5.42578125" style="5" bestFit="1" customWidth="1"/>
    <col min="13316" max="13316" width="7.28515625" style="5" customWidth="1"/>
    <col min="13317" max="13317" width="7.85546875" style="5" customWidth="1"/>
    <col min="13318" max="13318" width="7.5703125" style="5" bestFit="1" customWidth="1"/>
    <col min="13319" max="13319" width="7.7109375" style="5" customWidth="1"/>
    <col min="13320" max="13568" width="9.140625" style="5"/>
    <col min="13569" max="13569" width="11.7109375" style="5" customWidth="1"/>
    <col min="13570" max="13570" width="44.28515625" style="5" bestFit="1" customWidth="1"/>
    <col min="13571" max="13571" width="5.42578125" style="5" bestFit="1" customWidth="1"/>
    <col min="13572" max="13572" width="7.28515625" style="5" customWidth="1"/>
    <col min="13573" max="13573" width="7.85546875" style="5" customWidth="1"/>
    <col min="13574" max="13574" width="7.5703125" style="5" bestFit="1" customWidth="1"/>
    <col min="13575" max="13575" width="7.7109375" style="5" customWidth="1"/>
    <col min="13576" max="13824" width="9.140625" style="5"/>
    <col min="13825" max="13825" width="11.7109375" style="5" customWidth="1"/>
    <col min="13826" max="13826" width="44.28515625" style="5" bestFit="1" customWidth="1"/>
    <col min="13827" max="13827" width="5.42578125" style="5" bestFit="1" customWidth="1"/>
    <col min="13828" max="13828" width="7.28515625" style="5" customWidth="1"/>
    <col min="13829" max="13829" width="7.85546875" style="5" customWidth="1"/>
    <col min="13830" max="13830" width="7.5703125" style="5" bestFit="1" customWidth="1"/>
    <col min="13831" max="13831" width="7.7109375" style="5" customWidth="1"/>
    <col min="13832" max="14080" width="9.140625" style="5"/>
    <col min="14081" max="14081" width="11.7109375" style="5" customWidth="1"/>
    <col min="14082" max="14082" width="44.28515625" style="5" bestFit="1" customWidth="1"/>
    <col min="14083" max="14083" width="5.42578125" style="5" bestFit="1" customWidth="1"/>
    <col min="14084" max="14084" width="7.28515625" style="5" customWidth="1"/>
    <col min="14085" max="14085" width="7.85546875" style="5" customWidth="1"/>
    <col min="14086" max="14086" width="7.5703125" style="5" bestFit="1" customWidth="1"/>
    <col min="14087" max="14087" width="7.7109375" style="5" customWidth="1"/>
    <col min="14088" max="14336" width="9.140625" style="5"/>
    <col min="14337" max="14337" width="11.7109375" style="5" customWidth="1"/>
    <col min="14338" max="14338" width="44.28515625" style="5" bestFit="1" customWidth="1"/>
    <col min="14339" max="14339" width="5.42578125" style="5" bestFit="1" customWidth="1"/>
    <col min="14340" max="14340" width="7.28515625" style="5" customWidth="1"/>
    <col min="14341" max="14341" width="7.85546875" style="5" customWidth="1"/>
    <col min="14342" max="14342" width="7.5703125" style="5" bestFit="1" customWidth="1"/>
    <col min="14343" max="14343" width="7.7109375" style="5" customWidth="1"/>
    <col min="14344" max="14592" width="9.140625" style="5"/>
    <col min="14593" max="14593" width="11.7109375" style="5" customWidth="1"/>
    <col min="14594" max="14594" width="44.28515625" style="5" bestFit="1" customWidth="1"/>
    <col min="14595" max="14595" width="5.42578125" style="5" bestFit="1" customWidth="1"/>
    <col min="14596" max="14596" width="7.28515625" style="5" customWidth="1"/>
    <col min="14597" max="14597" width="7.85546875" style="5" customWidth="1"/>
    <col min="14598" max="14598" width="7.5703125" style="5" bestFit="1" customWidth="1"/>
    <col min="14599" max="14599" width="7.7109375" style="5" customWidth="1"/>
    <col min="14600" max="14848" width="9.140625" style="5"/>
    <col min="14849" max="14849" width="11.7109375" style="5" customWidth="1"/>
    <col min="14850" max="14850" width="44.28515625" style="5" bestFit="1" customWidth="1"/>
    <col min="14851" max="14851" width="5.42578125" style="5" bestFit="1" customWidth="1"/>
    <col min="14852" max="14852" width="7.28515625" style="5" customWidth="1"/>
    <col min="14853" max="14853" width="7.85546875" style="5" customWidth="1"/>
    <col min="14854" max="14854" width="7.5703125" style="5" bestFit="1" customWidth="1"/>
    <col min="14855" max="14855" width="7.7109375" style="5" customWidth="1"/>
    <col min="14856" max="15104" width="9.140625" style="5"/>
    <col min="15105" max="15105" width="11.7109375" style="5" customWidth="1"/>
    <col min="15106" max="15106" width="44.28515625" style="5" bestFit="1" customWidth="1"/>
    <col min="15107" max="15107" width="5.42578125" style="5" bestFit="1" customWidth="1"/>
    <col min="15108" max="15108" width="7.28515625" style="5" customWidth="1"/>
    <col min="15109" max="15109" width="7.85546875" style="5" customWidth="1"/>
    <col min="15110" max="15110" width="7.5703125" style="5" bestFit="1" customWidth="1"/>
    <col min="15111" max="15111" width="7.7109375" style="5" customWidth="1"/>
    <col min="15112" max="15360" width="9.140625" style="5"/>
    <col min="15361" max="15361" width="11.7109375" style="5" customWidth="1"/>
    <col min="15362" max="15362" width="44.28515625" style="5" bestFit="1" customWidth="1"/>
    <col min="15363" max="15363" width="5.42578125" style="5" bestFit="1" customWidth="1"/>
    <col min="15364" max="15364" width="7.28515625" style="5" customWidth="1"/>
    <col min="15365" max="15365" width="7.85546875" style="5" customWidth="1"/>
    <col min="15366" max="15366" width="7.5703125" style="5" bestFit="1" customWidth="1"/>
    <col min="15367" max="15367" width="7.7109375" style="5" customWidth="1"/>
    <col min="15368" max="15616" width="9.140625" style="5"/>
    <col min="15617" max="15617" width="11.7109375" style="5" customWidth="1"/>
    <col min="15618" max="15618" width="44.28515625" style="5" bestFit="1" customWidth="1"/>
    <col min="15619" max="15619" width="5.42578125" style="5" bestFit="1" customWidth="1"/>
    <col min="15620" max="15620" width="7.28515625" style="5" customWidth="1"/>
    <col min="15621" max="15621" width="7.85546875" style="5" customWidth="1"/>
    <col min="15622" max="15622" width="7.5703125" style="5" bestFit="1" customWidth="1"/>
    <col min="15623" max="15623" width="7.7109375" style="5" customWidth="1"/>
    <col min="15624" max="15872" width="9.140625" style="5"/>
    <col min="15873" max="15873" width="11.7109375" style="5" customWidth="1"/>
    <col min="15874" max="15874" width="44.28515625" style="5" bestFit="1" customWidth="1"/>
    <col min="15875" max="15875" width="5.42578125" style="5" bestFit="1" customWidth="1"/>
    <col min="15876" max="15876" width="7.28515625" style="5" customWidth="1"/>
    <col min="15877" max="15877" width="7.85546875" style="5" customWidth="1"/>
    <col min="15878" max="15878" width="7.5703125" style="5" bestFit="1" customWidth="1"/>
    <col min="15879" max="15879" width="7.7109375" style="5" customWidth="1"/>
    <col min="15880" max="16128" width="9.140625" style="5"/>
    <col min="16129" max="16129" width="11.7109375" style="5" customWidth="1"/>
    <col min="16130" max="16130" width="44.28515625" style="5" bestFit="1" customWidth="1"/>
    <col min="16131" max="16131" width="5.42578125" style="5" bestFit="1" customWidth="1"/>
    <col min="16132" max="16132" width="7.28515625" style="5" customWidth="1"/>
    <col min="16133" max="16133" width="7.85546875" style="5" customWidth="1"/>
    <col min="16134" max="16134" width="7.5703125" style="5" bestFit="1" customWidth="1"/>
    <col min="16135" max="16135" width="7.7109375" style="5" customWidth="1"/>
    <col min="16136" max="16384" width="9.140625" style="5"/>
  </cols>
  <sheetData>
    <row r="1" spans="1:256" x14ac:dyDescent="0.2">
      <c r="G1" s="81" t="s">
        <v>30</v>
      </c>
    </row>
    <row r="2" spans="1:256" x14ac:dyDescent="0.2">
      <c r="A2" s="1"/>
      <c r="B2" s="1"/>
      <c r="C2" s="2"/>
      <c r="D2" s="3"/>
      <c r="E2" s="4"/>
      <c r="F2" s="4"/>
      <c r="G2" s="82" t="s">
        <v>31</v>
      </c>
    </row>
    <row r="4" spans="1:256" s="6" customFormat="1" ht="18" x14ac:dyDescent="0.25">
      <c r="A4" s="6" t="s">
        <v>79</v>
      </c>
    </row>
    <row r="5" spans="1:256" s="6" customFormat="1" ht="18" x14ac:dyDescent="0.25">
      <c r="A5" s="7" t="s">
        <v>32</v>
      </c>
      <c r="B5" s="8"/>
      <c r="C5" s="9"/>
      <c r="D5" s="10"/>
      <c r="E5" s="11"/>
      <c r="F5" s="11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</row>
    <row r="6" spans="1:256" s="6" customFormat="1" ht="11.25" customHeight="1" x14ac:dyDescent="0.25">
      <c r="A6" s="7" t="s">
        <v>0</v>
      </c>
      <c r="B6" s="8"/>
      <c r="C6" s="9"/>
      <c r="D6" s="10"/>
      <c r="E6" s="11"/>
      <c r="F6" s="11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</row>
    <row r="7" spans="1:256" s="12" customFormat="1" ht="13.5" x14ac:dyDescent="0.25">
      <c r="B7" s="13"/>
      <c r="C7" s="14"/>
      <c r="D7" s="15"/>
      <c r="E7" s="16"/>
      <c r="F7" s="16"/>
    </row>
    <row r="8" spans="1:256" s="12" customFormat="1" ht="13.5" x14ac:dyDescent="0.25">
      <c r="B8" s="13"/>
      <c r="C8" s="14"/>
      <c r="D8" s="15"/>
      <c r="E8" s="16"/>
      <c r="F8" s="16"/>
    </row>
    <row r="9" spans="1:256" s="37" customFormat="1" ht="13.5" x14ac:dyDescent="0.25">
      <c r="A9" s="17" t="s">
        <v>9</v>
      </c>
      <c r="B9" s="18"/>
      <c r="C9" s="19" t="s">
        <v>1</v>
      </c>
      <c r="D9" s="20" t="s">
        <v>2</v>
      </c>
      <c r="E9" s="21" t="s">
        <v>3</v>
      </c>
      <c r="F9" s="22" t="s">
        <v>4</v>
      </c>
      <c r="G9" s="23"/>
    </row>
    <row r="10" spans="1:256" s="37" customFormat="1" ht="13.5" x14ac:dyDescent="0.25">
      <c r="A10" s="24" t="s">
        <v>10</v>
      </c>
      <c r="B10" s="25"/>
      <c r="C10" s="26"/>
      <c r="D10" s="27"/>
      <c r="E10" s="28"/>
      <c r="F10" s="28"/>
      <c r="G10" s="29"/>
    </row>
    <row r="11" spans="1:256" s="37" customFormat="1" ht="13.5" x14ac:dyDescent="0.25">
      <c r="A11" s="24" t="s">
        <v>11</v>
      </c>
      <c r="B11" s="25" t="s">
        <v>12</v>
      </c>
      <c r="C11" s="26" t="s">
        <v>13</v>
      </c>
      <c r="D11" s="27">
        <f>+D31</f>
        <v>18</v>
      </c>
      <c r="E11" s="28">
        <v>0</v>
      </c>
      <c r="F11" s="28">
        <f>+D11*E11</f>
        <v>0</v>
      </c>
      <c r="G11" s="29"/>
    </row>
    <row r="12" spans="1:256" s="37" customFormat="1" ht="13.5" x14ac:dyDescent="0.25">
      <c r="A12" s="24" t="s">
        <v>51</v>
      </c>
      <c r="B12" s="30" t="s">
        <v>42</v>
      </c>
      <c r="C12" s="26" t="s">
        <v>13</v>
      </c>
      <c r="D12" s="27">
        <f>+D11</f>
        <v>18</v>
      </c>
      <c r="E12" s="28">
        <v>0</v>
      </c>
      <c r="F12" s="28">
        <f t="shared" ref="F12:F23" si="0">+D12*E12</f>
        <v>0</v>
      </c>
      <c r="G12" s="29"/>
    </row>
    <row r="13" spans="1:256" s="37" customFormat="1" ht="13.5" x14ac:dyDescent="0.25">
      <c r="A13" s="24" t="s">
        <v>14</v>
      </c>
      <c r="B13" s="25" t="s">
        <v>15</v>
      </c>
      <c r="C13" s="26" t="s">
        <v>13</v>
      </c>
      <c r="D13" s="27">
        <f>+D11</f>
        <v>18</v>
      </c>
      <c r="E13" s="28">
        <v>0</v>
      </c>
      <c r="F13" s="28">
        <f t="shared" si="0"/>
        <v>0</v>
      </c>
      <c r="G13" s="29"/>
    </row>
    <row r="14" spans="1:256" s="37" customFormat="1" ht="13.5" x14ac:dyDescent="0.25">
      <c r="A14" s="24" t="s">
        <v>16</v>
      </c>
      <c r="B14" s="25" t="s">
        <v>17</v>
      </c>
      <c r="C14" s="26" t="s">
        <v>13</v>
      </c>
      <c r="D14" s="27">
        <f>+D11</f>
        <v>18</v>
      </c>
      <c r="E14" s="28">
        <v>0</v>
      </c>
      <c r="F14" s="28">
        <f t="shared" si="0"/>
        <v>0</v>
      </c>
      <c r="G14" s="29"/>
    </row>
    <row r="15" spans="1:256" s="37" customFormat="1" ht="13.5" x14ac:dyDescent="0.25">
      <c r="A15" s="24" t="s">
        <v>18</v>
      </c>
      <c r="B15" s="30" t="s">
        <v>19</v>
      </c>
      <c r="C15" s="26" t="s">
        <v>13</v>
      </c>
      <c r="D15" s="27">
        <f>+D11</f>
        <v>18</v>
      </c>
      <c r="E15" s="28">
        <v>0</v>
      </c>
      <c r="F15" s="28">
        <f t="shared" si="0"/>
        <v>0</v>
      </c>
      <c r="G15" s="29"/>
    </row>
    <row r="16" spans="1:256" s="37" customFormat="1" ht="13.5" x14ac:dyDescent="0.25">
      <c r="A16" s="24" t="s">
        <v>6</v>
      </c>
      <c r="B16" s="25" t="s">
        <v>41</v>
      </c>
      <c r="C16" s="26" t="s">
        <v>20</v>
      </c>
      <c r="D16" s="27">
        <f>+D15</f>
        <v>18</v>
      </c>
      <c r="E16" s="28">
        <v>0</v>
      </c>
      <c r="F16" s="28">
        <f>+D16*E16</f>
        <v>0</v>
      </c>
      <c r="G16" s="29"/>
    </row>
    <row r="17" spans="1:7" s="37" customFormat="1" ht="27" x14ac:dyDescent="0.25">
      <c r="A17" s="24" t="s">
        <v>21</v>
      </c>
      <c r="B17" s="30" t="s">
        <v>36</v>
      </c>
      <c r="C17" s="26" t="s">
        <v>13</v>
      </c>
      <c r="D17" s="27">
        <f>+D11</f>
        <v>18</v>
      </c>
      <c r="E17" s="28">
        <v>0</v>
      </c>
      <c r="F17" s="28">
        <f>+D17*E17</f>
        <v>0</v>
      </c>
      <c r="G17" s="29"/>
    </row>
    <row r="18" spans="1:7" s="37" customFormat="1" ht="13.5" x14ac:dyDescent="0.25">
      <c r="A18" s="24" t="s">
        <v>6</v>
      </c>
      <c r="B18" s="30" t="s">
        <v>37</v>
      </c>
      <c r="C18" s="26" t="s">
        <v>13</v>
      </c>
      <c r="D18" s="27">
        <f>+D17</f>
        <v>18</v>
      </c>
      <c r="E18" s="28">
        <v>0</v>
      </c>
      <c r="F18" s="28">
        <f>+D18*E18</f>
        <v>0</v>
      </c>
      <c r="G18" s="29"/>
    </row>
    <row r="19" spans="1:7" s="37" customFormat="1" ht="13.5" x14ac:dyDescent="0.25">
      <c r="A19" s="24" t="s">
        <v>52</v>
      </c>
      <c r="B19" s="30" t="s">
        <v>38</v>
      </c>
      <c r="C19" s="26" t="s">
        <v>86</v>
      </c>
      <c r="D19" s="27">
        <f>+D11</f>
        <v>18</v>
      </c>
      <c r="E19" s="28">
        <v>0</v>
      </c>
      <c r="F19" s="28">
        <f t="shared" ref="F19:F20" si="1">+D19*E19</f>
        <v>0</v>
      </c>
      <c r="G19" s="29"/>
    </row>
    <row r="20" spans="1:7" s="37" customFormat="1" ht="13.5" x14ac:dyDescent="0.25">
      <c r="A20" s="24" t="s">
        <v>6</v>
      </c>
      <c r="B20" s="25" t="s">
        <v>39</v>
      </c>
      <c r="C20" s="26" t="s">
        <v>7</v>
      </c>
      <c r="D20" s="38">
        <f>+D19*0.1</f>
        <v>1.8</v>
      </c>
      <c r="E20" s="28">
        <v>0</v>
      </c>
      <c r="F20" s="28">
        <f t="shared" si="1"/>
        <v>0</v>
      </c>
      <c r="G20" s="29"/>
    </row>
    <row r="21" spans="1:7" s="37" customFormat="1" ht="13.5" x14ac:dyDescent="0.25">
      <c r="A21" s="24" t="s">
        <v>22</v>
      </c>
      <c r="B21" s="30" t="s">
        <v>40</v>
      </c>
      <c r="C21" s="26" t="s">
        <v>7</v>
      </c>
      <c r="D21" s="38">
        <f>+D12*0.1</f>
        <v>1.8</v>
      </c>
      <c r="E21" s="28">
        <v>0</v>
      </c>
      <c r="F21" s="28">
        <f t="shared" si="0"/>
        <v>0</v>
      </c>
      <c r="G21" s="29"/>
    </row>
    <row r="22" spans="1:7" s="37" customFormat="1" ht="13.5" x14ac:dyDescent="0.25">
      <c r="A22" s="24" t="s">
        <v>23</v>
      </c>
      <c r="B22" s="30" t="s">
        <v>24</v>
      </c>
      <c r="C22" s="26" t="s">
        <v>7</v>
      </c>
      <c r="D22" s="38">
        <f>+D21</f>
        <v>1.8</v>
      </c>
      <c r="E22" s="28">
        <v>0</v>
      </c>
      <c r="F22" s="28">
        <f t="shared" si="0"/>
        <v>0</v>
      </c>
      <c r="G22" s="29"/>
    </row>
    <row r="23" spans="1:7" s="37" customFormat="1" ht="13.5" x14ac:dyDescent="0.25">
      <c r="A23" s="24" t="s">
        <v>25</v>
      </c>
      <c r="B23" s="30" t="s">
        <v>26</v>
      </c>
      <c r="C23" s="26" t="s">
        <v>7</v>
      </c>
      <c r="D23" s="38">
        <f>+D22*5</f>
        <v>9</v>
      </c>
      <c r="E23" s="28">
        <v>0</v>
      </c>
      <c r="F23" s="28">
        <f t="shared" si="0"/>
        <v>0</v>
      </c>
      <c r="G23" s="29"/>
    </row>
    <row r="24" spans="1:7" s="37" customFormat="1" ht="27" x14ac:dyDescent="0.25">
      <c r="A24" s="24" t="s">
        <v>43</v>
      </c>
      <c r="B24" s="30" t="s">
        <v>53</v>
      </c>
      <c r="C24" s="26" t="s">
        <v>44</v>
      </c>
      <c r="D24" s="27">
        <v>15</v>
      </c>
      <c r="E24" s="28">
        <v>0</v>
      </c>
      <c r="F24" s="28">
        <f>+D24*E24</f>
        <v>0</v>
      </c>
      <c r="G24" s="29"/>
    </row>
    <row r="25" spans="1:7" s="37" customFormat="1" ht="27" x14ac:dyDescent="0.25">
      <c r="A25" s="24" t="s">
        <v>45</v>
      </c>
      <c r="B25" s="30" t="s">
        <v>72</v>
      </c>
      <c r="C25" s="26" t="s">
        <v>44</v>
      </c>
      <c r="D25" s="27">
        <f>+D24</f>
        <v>15</v>
      </c>
      <c r="E25" s="28">
        <v>0</v>
      </c>
      <c r="F25" s="28">
        <f>+D25*E25</f>
        <v>0</v>
      </c>
      <c r="G25" s="29"/>
    </row>
    <row r="26" spans="1:7" s="37" customFormat="1" ht="27" x14ac:dyDescent="0.25">
      <c r="A26" s="24" t="s">
        <v>6</v>
      </c>
      <c r="B26" s="30" t="s">
        <v>73</v>
      </c>
      <c r="C26" s="26" t="s">
        <v>44</v>
      </c>
      <c r="D26" s="27">
        <f>+D25</f>
        <v>15</v>
      </c>
      <c r="E26" s="28">
        <v>0</v>
      </c>
      <c r="F26" s="28">
        <f>+D26*E26</f>
        <v>0</v>
      </c>
      <c r="G26" s="29"/>
    </row>
    <row r="27" spans="1:7" s="37" customFormat="1" ht="13.5" x14ac:dyDescent="0.25">
      <c r="A27" s="24" t="s">
        <v>34</v>
      </c>
      <c r="B27" s="30"/>
      <c r="C27" s="26"/>
      <c r="D27" s="38"/>
      <c r="E27" s="28"/>
      <c r="F27" s="28"/>
      <c r="G27" s="83">
        <f>SUM(F11:F26)</f>
        <v>0</v>
      </c>
    </row>
    <row r="28" spans="1:7" s="37" customFormat="1" ht="13.5" x14ac:dyDescent="0.25">
      <c r="A28" s="24"/>
      <c r="B28" s="25"/>
      <c r="C28" s="26"/>
      <c r="D28" s="38"/>
      <c r="E28" s="28"/>
      <c r="F28" s="28"/>
      <c r="G28" s="29"/>
    </row>
    <row r="29" spans="1:7" s="37" customFormat="1" ht="13.5" x14ac:dyDescent="0.25">
      <c r="A29" s="39" t="s">
        <v>27</v>
      </c>
      <c r="B29" s="25"/>
      <c r="C29" s="26"/>
      <c r="D29" s="38"/>
      <c r="E29" s="28"/>
      <c r="F29" s="28"/>
      <c r="G29" s="29"/>
    </row>
    <row r="30" spans="1:7" s="42" customFormat="1" ht="13.5" x14ac:dyDescent="0.25">
      <c r="A30" s="40"/>
      <c r="B30" s="25" t="s">
        <v>35</v>
      </c>
      <c r="C30" s="33" t="s">
        <v>13</v>
      </c>
      <c r="D30" s="34">
        <v>18</v>
      </c>
      <c r="E30" s="28">
        <v>0</v>
      </c>
      <c r="F30" s="28">
        <f t="shared" ref="F30" si="2">+D30*E30</f>
        <v>0</v>
      </c>
      <c r="G30" s="41"/>
    </row>
    <row r="31" spans="1:7" s="42" customFormat="1" ht="13.5" x14ac:dyDescent="0.25">
      <c r="A31" s="43"/>
      <c r="B31" s="44"/>
      <c r="C31" s="45"/>
      <c r="D31" s="46">
        <f>SUM(D30:D30)</f>
        <v>18</v>
      </c>
      <c r="E31" s="47"/>
      <c r="F31" s="47"/>
      <c r="G31" s="48"/>
    </row>
    <row r="32" spans="1:7" s="42" customFormat="1" ht="13.5" x14ac:dyDescent="0.25">
      <c r="A32" s="31" t="s">
        <v>33</v>
      </c>
      <c r="B32" s="32"/>
      <c r="C32" s="33"/>
      <c r="D32" s="34"/>
      <c r="E32" s="35"/>
      <c r="F32" s="35"/>
      <c r="G32" s="36">
        <f>SUM(F30:F32)</f>
        <v>0</v>
      </c>
    </row>
    <row r="33" spans="1:257" s="42" customFormat="1" ht="15.75" x14ac:dyDescent="0.25">
      <c r="A33" s="49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  <c r="FP33" s="50"/>
      <c r="FQ33" s="50"/>
      <c r="FR33" s="50"/>
      <c r="FS33" s="50"/>
      <c r="FT33" s="50"/>
      <c r="FU33" s="50"/>
      <c r="FV33" s="50"/>
      <c r="FW33" s="50"/>
      <c r="FX33" s="50"/>
      <c r="FY33" s="50"/>
      <c r="FZ33" s="50"/>
      <c r="GA33" s="50"/>
      <c r="GB33" s="50"/>
      <c r="GC33" s="50"/>
      <c r="GD33" s="50"/>
      <c r="GE33" s="50"/>
      <c r="GF33" s="50"/>
      <c r="GG33" s="50"/>
      <c r="GH33" s="50"/>
      <c r="GI33" s="50"/>
      <c r="GJ33" s="50"/>
      <c r="GK33" s="50"/>
      <c r="GL33" s="50"/>
      <c r="GM33" s="50"/>
      <c r="GN33" s="50"/>
      <c r="GO33" s="50"/>
      <c r="GP33" s="50"/>
      <c r="GQ33" s="50"/>
      <c r="GR33" s="50"/>
      <c r="GS33" s="50"/>
      <c r="GT33" s="50"/>
      <c r="GU33" s="50"/>
      <c r="GV33" s="50"/>
      <c r="GW33" s="50"/>
      <c r="GX33" s="50"/>
      <c r="GY33" s="50"/>
      <c r="GZ33" s="50"/>
      <c r="HA33" s="50"/>
      <c r="HB33" s="50"/>
      <c r="HC33" s="50"/>
      <c r="HD33" s="50"/>
      <c r="HE33" s="50"/>
      <c r="HF33" s="50"/>
      <c r="HG33" s="50"/>
      <c r="HH33" s="50"/>
      <c r="HI33" s="50"/>
      <c r="HJ33" s="50"/>
      <c r="HK33" s="50"/>
      <c r="HL33" s="50"/>
      <c r="HM33" s="50"/>
      <c r="HN33" s="50"/>
      <c r="HO33" s="50"/>
      <c r="HP33" s="50"/>
      <c r="HQ33" s="50"/>
      <c r="HR33" s="50"/>
      <c r="HS33" s="50"/>
      <c r="HT33" s="50"/>
      <c r="HU33" s="50"/>
      <c r="HV33" s="50"/>
      <c r="HW33" s="50"/>
      <c r="HX33" s="50"/>
      <c r="HY33" s="50"/>
      <c r="HZ33" s="50"/>
      <c r="IA33" s="50"/>
      <c r="IB33" s="50"/>
      <c r="IC33" s="50"/>
      <c r="ID33" s="50"/>
      <c r="IE33" s="50"/>
      <c r="IF33" s="50"/>
      <c r="IG33" s="50"/>
      <c r="IH33" s="50"/>
      <c r="II33" s="50"/>
      <c r="IJ33" s="50"/>
      <c r="IK33" s="50"/>
      <c r="IL33" s="50"/>
      <c r="IM33" s="50"/>
      <c r="IN33" s="50"/>
      <c r="IO33" s="50"/>
      <c r="IP33" s="50"/>
      <c r="IQ33" s="50"/>
      <c r="IR33" s="50"/>
      <c r="IS33" s="50"/>
      <c r="IT33" s="50"/>
      <c r="IU33" s="50"/>
      <c r="IV33" s="50"/>
      <c r="IW33" s="50"/>
    </row>
    <row r="34" spans="1:257" ht="13.5" x14ac:dyDescent="0.25">
      <c r="C34" s="52"/>
      <c r="D34" s="53"/>
      <c r="E34" s="53"/>
      <c r="F34" s="54"/>
      <c r="G34" s="54"/>
      <c r="H34" s="51"/>
    </row>
    <row r="35" spans="1:257" ht="13.5" x14ac:dyDescent="0.25">
      <c r="A35" s="59"/>
      <c r="B35" s="60"/>
      <c r="C35" s="61"/>
      <c r="D35" s="62"/>
      <c r="E35" s="62"/>
      <c r="F35" s="63"/>
      <c r="G35" s="64"/>
      <c r="H35" s="51"/>
    </row>
    <row r="36" spans="1:257" ht="13.5" x14ac:dyDescent="0.25">
      <c r="A36" s="65" t="s">
        <v>28</v>
      </c>
      <c r="C36" s="52"/>
      <c r="D36" s="53"/>
      <c r="E36" s="53"/>
      <c r="F36" s="54"/>
      <c r="G36" s="66"/>
      <c r="H36" s="51"/>
    </row>
    <row r="37" spans="1:257" ht="13.5" x14ac:dyDescent="0.25">
      <c r="A37" s="65"/>
      <c r="C37" s="52"/>
      <c r="D37" s="53"/>
      <c r="E37" s="53"/>
      <c r="F37" s="54"/>
      <c r="G37" s="66"/>
      <c r="H37" s="51"/>
    </row>
    <row r="38" spans="1:257" ht="13.5" x14ac:dyDescent="0.25">
      <c r="A38" s="67" t="str">
        <f>+A9</f>
        <v>Výsadba stromů - práce a pomocný materiál</v>
      </c>
      <c r="C38" s="52"/>
      <c r="D38" s="53"/>
      <c r="E38" s="53"/>
      <c r="F38" s="54"/>
      <c r="G38" s="66">
        <f>+G27</f>
        <v>0</v>
      </c>
      <c r="H38" s="51"/>
    </row>
    <row r="39" spans="1:257" ht="13.5" x14ac:dyDescent="0.25">
      <c r="A39" s="67" t="str">
        <f>+A29</f>
        <v>Výsadbový materiál</v>
      </c>
      <c r="C39" s="52"/>
      <c r="D39" s="53"/>
      <c r="E39" s="53"/>
      <c r="F39" s="54"/>
      <c r="G39" s="66">
        <f>+G32</f>
        <v>0</v>
      </c>
      <c r="H39" s="51"/>
    </row>
    <row r="40" spans="1:257" ht="13.5" x14ac:dyDescent="0.25">
      <c r="A40" s="68"/>
      <c r="B40" s="1"/>
      <c r="C40" s="69"/>
      <c r="D40" s="70"/>
      <c r="E40" s="70"/>
      <c r="F40" s="71"/>
      <c r="G40" s="72"/>
      <c r="H40" s="51"/>
    </row>
    <row r="41" spans="1:257" ht="13.5" x14ac:dyDescent="0.25">
      <c r="A41" s="67"/>
      <c r="C41" s="52"/>
      <c r="D41" s="53"/>
      <c r="E41" s="53"/>
      <c r="F41" s="54"/>
      <c r="G41" s="66"/>
      <c r="H41" s="51"/>
    </row>
    <row r="42" spans="1:257" s="73" customFormat="1" ht="13.5" x14ac:dyDescent="0.25">
      <c r="A42" s="65" t="s">
        <v>29</v>
      </c>
      <c r="C42" s="74"/>
      <c r="D42" s="75"/>
      <c r="E42" s="75"/>
      <c r="F42" s="76"/>
      <c r="G42" s="77">
        <f>SUM(G38:G41)</f>
        <v>0</v>
      </c>
      <c r="H42" s="51"/>
    </row>
    <row r="43" spans="1:257" ht="13.5" x14ac:dyDescent="0.25">
      <c r="A43" s="68"/>
      <c r="B43" s="1"/>
      <c r="C43" s="69"/>
      <c r="D43" s="70"/>
      <c r="E43" s="70"/>
      <c r="F43" s="71"/>
      <c r="G43" s="72"/>
      <c r="H43" s="51"/>
    </row>
    <row r="44" spans="1:257" ht="13.5" x14ac:dyDescent="0.25">
      <c r="C44" s="52"/>
      <c r="D44" s="53"/>
      <c r="E44" s="53"/>
      <c r="F44" s="54"/>
      <c r="G44" s="54"/>
      <c r="H44" s="51"/>
    </row>
    <row r="45" spans="1:257" ht="13.5" x14ac:dyDescent="0.25">
      <c r="C45" s="52"/>
      <c r="D45" s="53"/>
      <c r="E45" s="53"/>
      <c r="F45" s="54"/>
      <c r="G45" s="54"/>
      <c r="H45" s="51"/>
    </row>
    <row r="46" spans="1:257" ht="13.5" x14ac:dyDescent="0.25">
      <c r="C46" s="52"/>
      <c r="D46" s="53"/>
      <c r="E46" s="53"/>
      <c r="F46" s="54"/>
      <c r="G46" s="54"/>
      <c r="H46" s="51"/>
    </row>
    <row r="47" spans="1:257" ht="13.5" x14ac:dyDescent="0.25">
      <c r="B47" s="80"/>
      <c r="C47" s="52"/>
      <c r="D47" s="53"/>
      <c r="E47" s="53"/>
      <c r="F47" s="54"/>
      <c r="G47" s="54"/>
      <c r="H47" s="51"/>
    </row>
    <row r="48" spans="1:257" ht="13.5" x14ac:dyDescent="0.25">
      <c r="C48" s="52"/>
      <c r="D48" s="53"/>
      <c r="E48" s="53"/>
      <c r="F48" s="54"/>
      <c r="G48" s="54"/>
      <c r="H48" s="51"/>
    </row>
    <row r="49" spans="3:8" ht="13.5" x14ac:dyDescent="0.25">
      <c r="C49" s="52"/>
      <c r="D49" s="53"/>
      <c r="E49" s="53"/>
      <c r="F49" s="54"/>
      <c r="G49" s="54"/>
      <c r="H49" s="51"/>
    </row>
    <row r="50" spans="3:8" ht="13.5" x14ac:dyDescent="0.25">
      <c r="C50" s="52"/>
      <c r="D50" s="53"/>
      <c r="E50" s="53"/>
      <c r="F50" s="54"/>
      <c r="G50" s="54"/>
      <c r="H50" s="51"/>
    </row>
    <row r="51" spans="3:8" ht="13.5" x14ac:dyDescent="0.25">
      <c r="C51" s="52"/>
      <c r="D51" s="53"/>
      <c r="E51" s="53"/>
      <c r="F51" s="54"/>
      <c r="G51" s="54"/>
      <c r="H51" s="51"/>
    </row>
    <row r="52" spans="3:8" ht="13.5" x14ac:dyDescent="0.25">
      <c r="C52" s="52"/>
      <c r="D52" s="53"/>
      <c r="E52" s="53"/>
      <c r="F52" s="54"/>
      <c r="G52" s="54"/>
      <c r="H52" s="51"/>
    </row>
    <row r="53" spans="3:8" ht="13.5" x14ac:dyDescent="0.25">
      <c r="C53" s="52"/>
      <c r="D53" s="53"/>
      <c r="E53" s="53"/>
      <c r="F53" s="54"/>
      <c r="G53" s="54"/>
      <c r="H53" s="51"/>
    </row>
    <row r="54" spans="3:8" ht="13.5" x14ac:dyDescent="0.25">
      <c r="C54" s="52"/>
      <c r="D54" s="53"/>
      <c r="E54" s="53"/>
      <c r="F54" s="54"/>
      <c r="G54" s="54"/>
      <c r="H54" s="51"/>
    </row>
    <row r="55" spans="3:8" ht="13.5" x14ac:dyDescent="0.25">
      <c r="C55" s="52"/>
      <c r="D55" s="53"/>
      <c r="E55" s="53"/>
      <c r="F55" s="54"/>
      <c r="G55" s="54"/>
      <c r="H55" s="51"/>
    </row>
    <row r="56" spans="3:8" ht="13.5" x14ac:dyDescent="0.25">
      <c r="C56" s="52"/>
      <c r="D56" s="53"/>
      <c r="E56" s="53"/>
      <c r="F56" s="54"/>
      <c r="G56" s="54"/>
      <c r="H56" s="51"/>
    </row>
    <row r="57" spans="3:8" ht="13.5" x14ac:dyDescent="0.25">
      <c r="C57" s="52"/>
      <c r="D57" s="53"/>
      <c r="E57" s="53"/>
      <c r="F57" s="54"/>
      <c r="G57" s="54"/>
      <c r="H57" s="51"/>
    </row>
    <row r="58" spans="3:8" ht="13.5" x14ac:dyDescent="0.25">
      <c r="C58" s="52"/>
      <c r="D58" s="53"/>
      <c r="E58" s="53"/>
      <c r="F58" s="54"/>
      <c r="G58" s="54"/>
      <c r="H58" s="51"/>
    </row>
    <row r="59" spans="3:8" ht="13.5" x14ac:dyDescent="0.25">
      <c r="C59" s="52"/>
      <c r="D59" s="53"/>
      <c r="E59" s="53"/>
      <c r="F59" s="54"/>
      <c r="G59" s="54"/>
      <c r="H59" s="51"/>
    </row>
    <row r="60" spans="3:8" ht="13.5" x14ac:dyDescent="0.25">
      <c r="C60" s="52"/>
      <c r="D60" s="53"/>
      <c r="E60" s="53"/>
      <c r="F60" s="54"/>
      <c r="G60" s="54"/>
      <c r="H60" s="51"/>
    </row>
    <row r="61" spans="3:8" ht="13.5" x14ac:dyDescent="0.25">
      <c r="C61" s="52"/>
      <c r="D61" s="53"/>
      <c r="E61" s="53"/>
      <c r="F61" s="54"/>
      <c r="G61" s="54"/>
      <c r="H61" s="51"/>
    </row>
    <row r="62" spans="3:8" ht="13.5" x14ac:dyDescent="0.25">
      <c r="C62" s="52"/>
      <c r="D62" s="53"/>
      <c r="E62" s="53"/>
      <c r="F62" s="54"/>
      <c r="G62" s="54"/>
      <c r="H62" s="51"/>
    </row>
    <row r="63" spans="3:8" ht="13.5" x14ac:dyDescent="0.25">
      <c r="C63" s="52"/>
      <c r="D63" s="53"/>
      <c r="E63" s="53"/>
      <c r="F63" s="54"/>
      <c r="G63" s="54"/>
      <c r="H63" s="51"/>
    </row>
    <row r="64" spans="3:8" ht="13.5" x14ac:dyDescent="0.25">
      <c r="C64" s="52"/>
      <c r="D64" s="53"/>
      <c r="E64" s="53"/>
      <c r="F64" s="54"/>
      <c r="G64" s="54"/>
      <c r="H64" s="51"/>
    </row>
    <row r="65" spans="3:8" ht="13.5" x14ac:dyDescent="0.25">
      <c r="C65" s="52"/>
      <c r="D65" s="53"/>
      <c r="E65" s="53"/>
      <c r="F65" s="54"/>
      <c r="G65" s="54"/>
      <c r="H65" s="51"/>
    </row>
    <row r="66" spans="3:8" ht="13.5" x14ac:dyDescent="0.25">
      <c r="C66" s="52"/>
      <c r="D66" s="53"/>
      <c r="E66" s="53"/>
      <c r="F66" s="54"/>
      <c r="G66" s="54"/>
      <c r="H66" s="51"/>
    </row>
    <row r="67" spans="3:8" ht="13.5" x14ac:dyDescent="0.25">
      <c r="C67" s="52"/>
      <c r="D67" s="53"/>
      <c r="E67" s="53"/>
      <c r="F67" s="54"/>
      <c r="G67" s="54"/>
      <c r="H67" s="51"/>
    </row>
    <row r="68" spans="3:8" ht="13.5" x14ac:dyDescent="0.25">
      <c r="C68" s="52"/>
      <c r="D68" s="53"/>
      <c r="E68" s="53"/>
      <c r="F68" s="54"/>
      <c r="G68" s="54"/>
      <c r="H68" s="51"/>
    </row>
    <row r="69" spans="3:8" ht="13.5" x14ac:dyDescent="0.25">
      <c r="C69" s="52"/>
      <c r="D69" s="53"/>
      <c r="E69" s="53"/>
      <c r="F69" s="54"/>
      <c r="G69" s="54"/>
      <c r="H69" s="51"/>
    </row>
    <row r="70" spans="3:8" ht="13.5" x14ac:dyDescent="0.25">
      <c r="C70" s="52"/>
      <c r="D70" s="53"/>
      <c r="E70" s="53"/>
      <c r="F70" s="54"/>
      <c r="G70" s="54"/>
      <c r="H70" s="51"/>
    </row>
    <row r="71" spans="3:8" ht="13.5" x14ac:dyDescent="0.25">
      <c r="C71" s="52"/>
      <c r="D71" s="53"/>
      <c r="E71" s="53"/>
      <c r="F71" s="54"/>
      <c r="G71" s="54"/>
      <c r="H71" s="51"/>
    </row>
    <row r="72" spans="3:8" ht="13.5" x14ac:dyDescent="0.25">
      <c r="C72" s="52"/>
      <c r="D72" s="53"/>
      <c r="E72" s="53"/>
      <c r="F72" s="54"/>
      <c r="G72" s="54"/>
      <c r="H72" s="51"/>
    </row>
    <row r="73" spans="3:8" ht="13.5" x14ac:dyDescent="0.25">
      <c r="C73" s="52"/>
      <c r="D73" s="53"/>
      <c r="E73" s="53"/>
      <c r="F73" s="54"/>
      <c r="G73" s="54"/>
      <c r="H73" s="51"/>
    </row>
    <row r="74" spans="3:8" ht="13.5" x14ac:dyDescent="0.25">
      <c r="C74" s="52"/>
      <c r="D74" s="53"/>
      <c r="E74" s="53"/>
      <c r="F74" s="54"/>
      <c r="G74" s="54"/>
      <c r="H74" s="51"/>
    </row>
    <row r="75" spans="3:8" ht="13.5" x14ac:dyDescent="0.25">
      <c r="C75" s="52"/>
      <c r="D75" s="53"/>
      <c r="E75" s="53"/>
      <c r="F75" s="54"/>
      <c r="G75" s="54"/>
      <c r="H75" s="51"/>
    </row>
    <row r="76" spans="3:8" ht="13.5" x14ac:dyDescent="0.25">
      <c r="C76" s="52"/>
      <c r="D76" s="53"/>
      <c r="E76" s="53"/>
      <c r="F76" s="54"/>
      <c r="G76" s="54"/>
      <c r="H76" s="51"/>
    </row>
    <row r="77" spans="3:8" ht="13.5" x14ac:dyDescent="0.25">
      <c r="C77" s="52"/>
      <c r="D77" s="53"/>
      <c r="E77" s="53"/>
      <c r="F77" s="54"/>
      <c r="G77" s="54"/>
      <c r="H77" s="51"/>
    </row>
    <row r="78" spans="3:8" ht="13.5" x14ac:dyDescent="0.25">
      <c r="C78" s="52"/>
      <c r="D78" s="53"/>
      <c r="E78" s="53"/>
      <c r="F78" s="54"/>
      <c r="G78" s="54"/>
      <c r="H78" s="51"/>
    </row>
    <row r="79" spans="3:8" ht="13.5" x14ac:dyDescent="0.25">
      <c r="C79" s="52"/>
      <c r="D79" s="53"/>
      <c r="E79" s="53"/>
      <c r="F79" s="54"/>
      <c r="G79" s="54"/>
      <c r="H79" s="51"/>
    </row>
    <row r="80" spans="3:8" ht="13.5" x14ac:dyDescent="0.25">
      <c r="C80" s="52"/>
      <c r="D80" s="53"/>
      <c r="E80" s="53"/>
      <c r="F80" s="54"/>
      <c r="G80" s="54"/>
      <c r="H80" s="51"/>
    </row>
    <row r="81" spans="3:8" ht="13.5" x14ac:dyDescent="0.25">
      <c r="C81" s="52"/>
      <c r="D81" s="53"/>
      <c r="E81" s="53"/>
      <c r="F81" s="54"/>
      <c r="G81" s="54"/>
      <c r="H81" s="51"/>
    </row>
    <row r="82" spans="3:8" ht="13.5" x14ac:dyDescent="0.25">
      <c r="C82" s="52"/>
      <c r="D82" s="53"/>
      <c r="E82" s="53"/>
      <c r="F82" s="54"/>
      <c r="G82" s="54"/>
      <c r="H82" s="51"/>
    </row>
    <row r="83" spans="3:8" ht="13.5" x14ac:dyDescent="0.25">
      <c r="C83" s="52"/>
      <c r="D83" s="53"/>
      <c r="E83" s="53"/>
      <c r="F83" s="54"/>
      <c r="G83" s="54"/>
      <c r="H83" s="51"/>
    </row>
    <row r="84" spans="3:8" ht="13.5" x14ac:dyDescent="0.25">
      <c r="C84" s="52"/>
      <c r="D84" s="53"/>
      <c r="E84" s="53"/>
      <c r="F84" s="54"/>
      <c r="G84" s="54"/>
      <c r="H84" s="51"/>
    </row>
    <row r="85" spans="3:8" ht="13.5" x14ac:dyDescent="0.25">
      <c r="C85" s="52"/>
      <c r="D85" s="53"/>
      <c r="E85" s="53"/>
      <c r="F85" s="54"/>
      <c r="G85" s="54"/>
      <c r="H85" s="51"/>
    </row>
    <row r="86" spans="3:8" ht="13.5" x14ac:dyDescent="0.25">
      <c r="C86" s="52"/>
      <c r="D86" s="53"/>
      <c r="E86" s="53"/>
      <c r="F86" s="54"/>
      <c r="G86" s="54"/>
      <c r="H86" s="51"/>
    </row>
    <row r="87" spans="3:8" ht="13.5" x14ac:dyDescent="0.25">
      <c r="C87" s="52"/>
      <c r="D87" s="53"/>
      <c r="E87" s="53"/>
      <c r="F87" s="54"/>
      <c r="G87" s="54"/>
      <c r="H87" s="51"/>
    </row>
    <row r="88" spans="3:8" ht="13.5" x14ac:dyDescent="0.25">
      <c r="C88" s="52"/>
      <c r="D88" s="53"/>
      <c r="E88" s="53"/>
      <c r="F88" s="54"/>
      <c r="G88" s="54"/>
      <c r="H88" s="51"/>
    </row>
    <row r="89" spans="3:8" ht="13.5" x14ac:dyDescent="0.25">
      <c r="C89" s="52"/>
      <c r="D89" s="53"/>
      <c r="E89" s="53"/>
      <c r="F89" s="54"/>
      <c r="G89" s="54"/>
      <c r="H89" s="51"/>
    </row>
    <row r="90" spans="3:8" ht="13.5" x14ac:dyDescent="0.25">
      <c r="C90" s="52"/>
      <c r="D90" s="53"/>
      <c r="E90" s="53"/>
      <c r="F90" s="54"/>
      <c r="G90" s="54"/>
      <c r="H90" s="51"/>
    </row>
    <row r="91" spans="3:8" ht="13.5" x14ac:dyDescent="0.25">
      <c r="C91" s="52"/>
      <c r="D91" s="53"/>
      <c r="E91" s="53"/>
      <c r="F91" s="54"/>
      <c r="G91" s="54"/>
      <c r="H91" s="51"/>
    </row>
    <row r="92" spans="3:8" ht="13.5" x14ac:dyDescent="0.25">
      <c r="C92" s="52"/>
      <c r="D92" s="53"/>
      <c r="E92" s="53"/>
      <c r="F92" s="54"/>
      <c r="G92" s="54"/>
      <c r="H92" s="51"/>
    </row>
    <row r="93" spans="3:8" ht="13.5" x14ac:dyDescent="0.25">
      <c r="C93" s="52"/>
      <c r="D93" s="53"/>
      <c r="E93" s="53"/>
      <c r="F93" s="54"/>
      <c r="G93" s="54"/>
      <c r="H93" s="51"/>
    </row>
    <row r="94" spans="3:8" ht="13.5" x14ac:dyDescent="0.25">
      <c r="C94" s="52"/>
      <c r="D94" s="53"/>
      <c r="E94" s="53"/>
      <c r="F94" s="54"/>
      <c r="G94" s="54"/>
      <c r="H94" s="51"/>
    </row>
    <row r="95" spans="3:8" ht="13.5" x14ac:dyDescent="0.25">
      <c r="C95" s="52"/>
      <c r="D95" s="53"/>
      <c r="E95" s="53"/>
      <c r="F95" s="54"/>
      <c r="G95" s="54"/>
      <c r="H95" s="51"/>
    </row>
    <row r="96" spans="3:8" ht="13.5" x14ac:dyDescent="0.25">
      <c r="C96" s="52"/>
      <c r="D96" s="53"/>
      <c r="E96" s="53"/>
      <c r="F96" s="54"/>
      <c r="G96" s="54"/>
      <c r="H96" s="51"/>
    </row>
    <row r="97" spans="3:8" ht="13.5" x14ac:dyDescent="0.25">
      <c r="C97" s="52"/>
      <c r="D97" s="53"/>
      <c r="E97" s="53"/>
      <c r="F97" s="54"/>
      <c r="G97" s="54"/>
      <c r="H97" s="51"/>
    </row>
    <row r="98" spans="3:8" ht="13.5" x14ac:dyDescent="0.25">
      <c r="C98" s="52"/>
      <c r="D98" s="53"/>
      <c r="E98" s="53"/>
      <c r="F98" s="54"/>
      <c r="G98" s="54"/>
      <c r="H98" s="51"/>
    </row>
    <row r="99" spans="3:8" ht="13.5" x14ac:dyDescent="0.25">
      <c r="C99" s="52"/>
      <c r="D99" s="53"/>
      <c r="E99" s="53"/>
      <c r="F99" s="54"/>
      <c r="G99" s="54"/>
      <c r="H99" s="51"/>
    </row>
    <row r="100" spans="3:8" ht="13.5" x14ac:dyDescent="0.25">
      <c r="C100" s="52"/>
      <c r="D100" s="53"/>
      <c r="E100" s="53"/>
      <c r="F100" s="54"/>
      <c r="G100" s="54"/>
      <c r="H100" s="51"/>
    </row>
    <row r="101" spans="3:8" ht="13.5" x14ac:dyDescent="0.25">
      <c r="C101" s="52"/>
      <c r="D101" s="53"/>
      <c r="E101" s="53"/>
      <c r="F101" s="54"/>
      <c r="G101" s="54"/>
      <c r="H101" s="51"/>
    </row>
    <row r="102" spans="3:8" ht="13.5" x14ac:dyDescent="0.25">
      <c r="C102" s="52"/>
      <c r="D102" s="53"/>
      <c r="E102" s="53"/>
      <c r="F102" s="54"/>
      <c r="G102" s="54"/>
      <c r="H102" s="51"/>
    </row>
    <row r="103" spans="3:8" ht="13.5" x14ac:dyDescent="0.25">
      <c r="C103" s="52"/>
      <c r="D103" s="53"/>
      <c r="E103" s="53"/>
      <c r="F103" s="54"/>
      <c r="G103" s="54"/>
      <c r="H103" s="51"/>
    </row>
    <row r="104" spans="3:8" ht="13.5" x14ac:dyDescent="0.25">
      <c r="C104" s="52"/>
      <c r="D104" s="53"/>
      <c r="E104" s="53"/>
      <c r="F104" s="54"/>
      <c r="G104" s="54"/>
      <c r="H104" s="51"/>
    </row>
    <row r="105" spans="3:8" ht="13.5" x14ac:dyDescent="0.25">
      <c r="C105" s="52"/>
      <c r="D105" s="53"/>
      <c r="E105" s="53"/>
      <c r="F105" s="54"/>
      <c r="G105" s="54"/>
      <c r="H105" s="51"/>
    </row>
    <row r="106" spans="3:8" ht="13.5" x14ac:dyDescent="0.25">
      <c r="C106" s="52"/>
      <c r="D106" s="53"/>
      <c r="E106" s="53"/>
      <c r="F106" s="54"/>
      <c r="G106" s="54"/>
      <c r="H106" s="51"/>
    </row>
    <row r="107" spans="3:8" ht="13.5" x14ac:dyDescent="0.25">
      <c r="C107" s="52"/>
      <c r="D107" s="53"/>
      <c r="E107" s="53"/>
      <c r="F107" s="54"/>
      <c r="G107" s="54"/>
      <c r="H107" s="51"/>
    </row>
    <row r="108" spans="3:8" ht="13.5" x14ac:dyDescent="0.25">
      <c r="C108" s="52"/>
      <c r="D108" s="53"/>
      <c r="E108" s="53"/>
      <c r="F108" s="54"/>
      <c r="G108" s="54"/>
      <c r="H108" s="51"/>
    </row>
    <row r="109" spans="3:8" ht="13.5" x14ac:dyDescent="0.25">
      <c r="C109" s="52"/>
      <c r="D109" s="53"/>
      <c r="E109" s="53"/>
      <c r="F109" s="54"/>
      <c r="G109" s="54"/>
      <c r="H109" s="51"/>
    </row>
    <row r="110" spans="3:8" ht="13.5" x14ac:dyDescent="0.25">
      <c r="C110" s="52"/>
      <c r="D110" s="53"/>
      <c r="E110" s="53"/>
      <c r="F110" s="54"/>
      <c r="G110" s="54"/>
      <c r="H110" s="51"/>
    </row>
    <row r="111" spans="3:8" ht="13.5" x14ac:dyDescent="0.25">
      <c r="C111" s="52"/>
      <c r="D111" s="53"/>
      <c r="E111" s="53"/>
      <c r="F111" s="54"/>
      <c r="G111" s="54"/>
      <c r="H111" s="51"/>
    </row>
    <row r="112" spans="3:8" ht="13.5" x14ac:dyDescent="0.25">
      <c r="C112" s="52"/>
      <c r="D112" s="53"/>
      <c r="E112" s="53"/>
      <c r="F112" s="54"/>
      <c r="G112" s="54"/>
      <c r="H112" s="51"/>
    </row>
    <row r="113" spans="3:8" ht="13.5" x14ac:dyDescent="0.25">
      <c r="C113" s="52"/>
      <c r="D113" s="53"/>
      <c r="E113" s="53"/>
      <c r="F113" s="54"/>
      <c r="G113" s="54"/>
      <c r="H113" s="51"/>
    </row>
    <row r="114" spans="3:8" ht="13.5" x14ac:dyDescent="0.25">
      <c r="C114" s="52"/>
      <c r="D114" s="53"/>
      <c r="E114" s="53"/>
      <c r="F114" s="54"/>
      <c r="G114" s="54"/>
      <c r="H114" s="51"/>
    </row>
    <row r="115" spans="3:8" ht="13.5" x14ac:dyDescent="0.25">
      <c r="C115" s="52"/>
      <c r="D115" s="53"/>
      <c r="E115" s="53"/>
      <c r="F115" s="54"/>
      <c r="G115" s="54"/>
      <c r="H115" s="51"/>
    </row>
    <row r="116" spans="3:8" ht="13.5" x14ac:dyDescent="0.25">
      <c r="C116" s="52"/>
      <c r="D116" s="53"/>
      <c r="E116" s="53"/>
      <c r="F116" s="54"/>
      <c r="G116" s="54"/>
      <c r="H116" s="51"/>
    </row>
    <row r="117" spans="3:8" ht="13.5" x14ac:dyDescent="0.25">
      <c r="C117" s="52"/>
      <c r="D117" s="53"/>
      <c r="E117" s="53"/>
      <c r="F117" s="54"/>
      <c r="G117" s="54"/>
      <c r="H117" s="51"/>
    </row>
    <row r="118" spans="3:8" ht="13.5" x14ac:dyDescent="0.25">
      <c r="C118" s="52"/>
      <c r="D118" s="53"/>
      <c r="E118" s="53"/>
      <c r="F118" s="54"/>
      <c r="G118" s="54"/>
      <c r="H118" s="51"/>
    </row>
    <row r="119" spans="3:8" ht="13.5" x14ac:dyDescent="0.25">
      <c r="C119" s="52"/>
      <c r="D119" s="53"/>
      <c r="E119" s="53"/>
      <c r="F119" s="54"/>
      <c r="G119" s="54"/>
      <c r="H119" s="51"/>
    </row>
    <row r="120" spans="3:8" ht="13.5" x14ac:dyDescent="0.25">
      <c r="C120" s="52"/>
      <c r="D120" s="53"/>
      <c r="E120" s="53"/>
      <c r="F120" s="54"/>
      <c r="G120" s="54"/>
      <c r="H120" s="51"/>
    </row>
    <row r="121" spans="3:8" ht="13.5" x14ac:dyDescent="0.25">
      <c r="C121" s="52"/>
      <c r="D121" s="53"/>
      <c r="E121" s="53"/>
      <c r="F121" s="54"/>
      <c r="G121" s="54"/>
      <c r="H121" s="51"/>
    </row>
    <row r="122" spans="3:8" ht="13.5" x14ac:dyDescent="0.25">
      <c r="C122" s="52"/>
      <c r="D122" s="53"/>
      <c r="E122" s="53"/>
      <c r="F122" s="54"/>
      <c r="G122" s="54"/>
      <c r="H122" s="51"/>
    </row>
    <row r="123" spans="3:8" ht="13.5" x14ac:dyDescent="0.25">
      <c r="C123" s="52"/>
      <c r="D123" s="53"/>
      <c r="E123" s="53"/>
      <c r="F123" s="54"/>
      <c r="G123" s="54"/>
      <c r="H123" s="51"/>
    </row>
    <row r="124" spans="3:8" ht="13.5" x14ac:dyDescent="0.25">
      <c r="C124" s="52"/>
      <c r="D124" s="53"/>
      <c r="E124" s="53"/>
      <c r="F124" s="54"/>
      <c r="G124" s="54"/>
      <c r="H124" s="51"/>
    </row>
    <row r="125" spans="3:8" ht="13.5" x14ac:dyDescent="0.25">
      <c r="C125" s="52"/>
      <c r="D125" s="53"/>
      <c r="E125" s="53"/>
      <c r="F125" s="54"/>
      <c r="G125" s="54"/>
      <c r="H125" s="51"/>
    </row>
    <row r="126" spans="3:8" ht="13.5" x14ac:dyDescent="0.25">
      <c r="C126" s="52"/>
      <c r="D126" s="53"/>
      <c r="E126" s="53"/>
      <c r="F126" s="54"/>
      <c r="G126" s="54"/>
      <c r="H126" s="51"/>
    </row>
    <row r="127" spans="3:8" ht="13.5" x14ac:dyDescent="0.25">
      <c r="C127" s="52"/>
      <c r="D127" s="53"/>
      <c r="E127" s="53"/>
      <c r="F127" s="54"/>
      <c r="G127" s="54"/>
      <c r="H127" s="51"/>
    </row>
    <row r="128" spans="3:8" ht="13.5" x14ac:dyDescent="0.25">
      <c r="C128" s="52"/>
      <c r="D128" s="53"/>
      <c r="E128" s="53"/>
      <c r="F128" s="54"/>
      <c r="G128" s="54"/>
      <c r="H128" s="51"/>
    </row>
    <row r="129" spans="3:8" ht="13.5" x14ac:dyDescent="0.25">
      <c r="C129" s="52"/>
      <c r="D129" s="53"/>
      <c r="E129" s="53"/>
      <c r="F129" s="54"/>
      <c r="G129" s="54"/>
      <c r="H129" s="51"/>
    </row>
    <row r="130" spans="3:8" ht="13.5" x14ac:dyDescent="0.25">
      <c r="C130" s="52"/>
      <c r="D130" s="53"/>
      <c r="E130" s="53"/>
      <c r="F130" s="54"/>
      <c r="G130" s="54"/>
      <c r="H130" s="51"/>
    </row>
    <row r="131" spans="3:8" ht="13.5" x14ac:dyDescent="0.25">
      <c r="C131" s="52"/>
      <c r="D131" s="53"/>
      <c r="E131" s="53"/>
      <c r="F131" s="54"/>
      <c r="G131" s="54"/>
      <c r="H131" s="51"/>
    </row>
    <row r="132" spans="3:8" ht="13.5" x14ac:dyDescent="0.25">
      <c r="C132" s="52"/>
      <c r="D132" s="53"/>
      <c r="E132" s="53"/>
      <c r="F132" s="54"/>
      <c r="G132" s="54"/>
      <c r="H132" s="51"/>
    </row>
    <row r="133" spans="3:8" ht="13.5" x14ac:dyDescent="0.25">
      <c r="C133" s="52"/>
      <c r="D133" s="53"/>
      <c r="E133" s="53"/>
      <c r="F133" s="54"/>
      <c r="G133" s="54"/>
      <c r="H133" s="51"/>
    </row>
    <row r="134" spans="3:8" ht="13.5" x14ac:dyDescent="0.25">
      <c r="C134" s="52"/>
      <c r="D134" s="53"/>
      <c r="E134" s="53"/>
      <c r="F134" s="54"/>
      <c r="G134" s="54"/>
      <c r="H134" s="51"/>
    </row>
    <row r="135" spans="3:8" ht="13.5" x14ac:dyDescent="0.25">
      <c r="C135" s="52"/>
      <c r="D135" s="53"/>
      <c r="E135" s="53"/>
      <c r="F135" s="54"/>
      <c r="G135" s="54"/>
      <c r="H135" s="51"/>
    </row>
    <row r="136" spans="3:8" ht="13.5" x14ac:dyDescent="0.25">
      <c r="C136" s="52"/>
      <c r="D136" s="53"/>
      <c r="E136" s="53"/>
      <c r="F136" s="54"/>
      <c r="G136" s="54"/>
      <c r="H136" s="51"/>
    </row>
    <row r="137" spans="3:8" ht="13.5" x14ac:dyDescent="0.25">
      <c r="C137" s="52"/>
      <c r="D137" s="53"/>
      <c r="E137" s="53"/>
      <c r="F137" s="54"/>
      <c r="G137" s="54"/>
      <c r="H137" s="51"/>
    </row>
    <row r="138" spans="3:8" ht="13.5" x14ac:dyDescent="0.25">
      <c r="C138" s="52"/>
      <c r="D138" s="53"/>
      <c r="E138" s="53"/>
      <c r="F138" s="54"/>
      <c r="G138" s="54"/>
      <c r="H138" s="51"/>
    </row>
    <row r="139" spans="3:8" ht="13.5" x14ac:dyDescent="0.25">
      <c r="C139" s="52"/>
      <c r="D139" s="53"/>
      <c r="E139" s="53"/>
      <c r="F139" s="54"/>
      <c r="G139" s="54"/>
      <c r="H139" s="51"/>
    </row>
    <row r="140" spans="3:8" ht="13.5" x14ac:dyDescent="0.25">
      <c r="C140" s="52"/>
      <c r="D140" s="53"/>
      <c r="E140" s="53"/>
      <c r="F140" s="54"/>
      <c r="G140" s="54"/>
      <c r="H140" s="51"/>
    </row>
    <row r="141" spans="3:8" ht="13.5" x14ac:dyDescent="0.25">
      <c r="C141" s="52"/>
      <c r="D141" s="53"/>
      <c r="E141" s="53"/>
      <c r="F141" s="54"/>
      <c r="G141" s="54"/>
      <c r="H141" s="51"/>
    </row>
    <row r="142" spans="3:8" ht="13.5" x14ac:dyDescent="0.25">
      <c r="C142" s="52"/>
      <c r="D142" s="53"/>
      <c r="E142" s="53"/>
      <c r="F142" s="54"/>
      <c r="G142" s="54"/>
      <c r="H142" s="51"/>
    </row>
    <row r="143" spans="3:8" ht="13.5" x14ac:dyDescent="0.25">
      <c r="C143" s="52"/>
      <c r="D143" s="53"/>
      <c r="E143" s="53"/>
      <c r="F143" s="54"/>
      <c r="G143" s="54"/>
      <c r="H143" s="51"/>
    </row>
    <row r="144" spans="3:8" ht="13.5" x14ac:dyDescent="0.25">
      <c r="C144" s="52"/>
      <c r="D144" s="53"/>
      <c r="E144" s="53"/>
      <c r="F144" s="54"/>
      <c r="G144" s="54"/>
      <c r="H144" s="51"/>
    </row>
    <row r="145" spans="3:8" ht="13.5" x14ac:dyDescent="0.25">
      <c r="C145" s="52"/>
      <c r="D145" s="53"/>
      <c r="E145" s="53"/>
      <c r="F145" s="54"/>
      <c r="G145" s="54"/>
      <c r="H145" s="51"/>
    </row>
    <row r="146" spans="3:8" ht="13.5" x14ac:dyDescent="0.25">
      <c r="C146" s="52"/>
      <c r="D146" s="53"/>
      <c r="E146" s="53"/>
      <c r="F146" s="54"/>
      <c r="G146" s="54"/>
      <c r="H146" s="51"/>
    </row>
    <row r="147" spans="3:8" ht="13.5" x14ac:dyDescent="0.25">
      <c r="C147" s="52"/>
      <c r="D147" s="53"/>
      <c r="E147" s="53"/>
      <c r="F147" s="54"/>
      <c r="G147" s="54"/>
      <c r="H147" s="51"/>
    </row>
    <row r="148" spans="3:8" ht="13.5" x14ac:dyDescent="0.25">
      <c r="C148" s="52"/>
      <c r="D148" s="53"/>
      <c r="E148" s="53"/>
      <c r="F148" s="54"/>
      <c r="G148" s="54"/>
      <c r="H148" s="51"/>
    </row>
    <row r="149" spans="3:8" ht="13.5" x14ac:dyDescent="0.25">
      <c r="C149" s="52"/>
      <c r="D149" s="53"/>
      <c r="E149" s="53"/>
      <c r="F149" s="54"/>
      <c r="G149" s="54"/>
      <c r="H149" s="51"/>
    </row>
    <row r="150" spans="3:8" ht="13.5" x14ac:dyDescent="0.25">
      <c r="C150" s="52"/>
      <c r="D150" s="53"/>
      <c r="E150" s="53"/>
      <c r="F150" s="54"/>
      <c r="G150" s="54"/>
      <c r="H150" s="51"/>
    </row>
    <row r="151" spans="3:8" ht="13.5" x14ac:dyDescent="0.25">
      <c r="C151" s="52"/>
      <c r="D151" s="53"/>
      <c r="E151" s="53"/>
      <c r="F151" s="54"/>
      <c r="G151" s="54"/>
      <c r="H151" s="51"/>
    </row>
    <row r="152" spans="3:8" ht="13.5" x14ac:dyDescent="0.25">
      <c r="C152" s="52"/>
      <c r="D152" s="53"/>
      <c r="E152" s="53"/>
      <c r="F152" s="54"/>
      <c r="G152" s="54"/>
      <c r="H152" s="51"/>
    </row>
    <row r="153" spans="3:8" ht="13.5" x14ac:dyDescent="0.25">
      <c r="C153" s="52"/>
      <c r="D153" s="53"/>
      <c r="E153" s="53"/>
      <c r="F153" s="54"/>
      <c r="G153" s="54"/>
      <c r="H153" s="51"/>
    </row>
    <row r="154" spans="3:8" ht="13.5" x14ac:dyDescent="0.25">
      <c r="C154" s="52"/>
      <c r="D154" s="53"/>
      <c r="E154" s="53"/>
      <c r="F154" s="54"/>
      <c r="G154" s="54"/>
      <c r="H154" s="51"/>
    </row>
    <row r="155" spans="3:8" ht="13.5" x14ac:dyDescent="0.25">
      <c r="C155" s="52"/>
      <c r="D155" s="53"/>
      <c r="E155" s="53"/>
      <c r="F155" s="54"/>
      <c r="G155" s="54"/>
      <c r="H155" s="51"/>
    </row>
    <row r="156" spans="3:8" ht="13.5" x14ac:dyDescent="0.25">
      <c r="C156" s="52"/>
      <c r="D156" s="53"/>
      <c r="E156" s="53"/>
      <c r="F156" s="54"/>
      <c r="G156" s="54"/>
      <c r="H156" s="51"/>
    </row>
    <row r="157" spans="3:8" ht="13.5" x14ac:dyDescent="0.25">
      <c r="C157" s="52"/>
      <c r="D157" s="53"/>
      <c r="E157" s="53"/>
      <c r="F157" s="54"/>
      <c r="G157" s="54"/>
      <c r="H157" s="51"/>
    </row>
    <row r="158" spans="3:8" ht="13.5" x14ac:dyDescent="0.25">
      <c r="C158" s="52"/>
      <c r="D158" s="53"/>
      <c r="E158" s="53"/>
      <c r="F158" s="54"/>
      <c r="G158" s="54"/>
      <c r="H158" s="51"/>
    </row>
    <row r="159" spans="3:8" ht="13.5" x14ac:dyDescent="0.25">
      <c r="C159" s="52"/>
      <c r="D159" s="53"/>
      <c r="E159" s="53"/>
      <c r="F159" s="54"/>
      <c r="G159" s="54"/>
      <c r="H159" s="51"/>
    </row>
    <row r="160" spans="3:8" ht="13.5" x14ac:dyDescent="0.25">
      <c r="C160" s="52"/>
      <c r="D160" s="53"/>
      <c r="E160" s="53"/>
      <c r="F160" s="54"/>
      <c r="G160" s="54"/>
      <c r="H160" s="51"/>
    </row>
    <row r="161" spans="3:8" ht="13.5" x14ac:dyDescent="0.25">
      <c r="C161" s="52"/>
      <c r="D161" s="53"/>
      <c r="E161" s="53"/>
      <c r="F161" s="54"/>
      <c r="G161" s="54"/>
      <c r="H161" s="51"/>
    </row>
    <row r="162" spans="3:8" ht="13.5" x14ac:dyDescent="0.25">
      <c r="C162" s="52"/>
      <c r="D162" s="53"/>
      <c r="E162" s="53"/>
      <c r="F162" s="54"/>
      <c r="G162" s="54"/>
      <c r="H162" s="51"/>
    </row>
    <row r="163" spans="3:8" ht="13.5" x14ac:dyDescent="0.25">
      <c r="C163" s="52"/>
      <c r="D163" s="53"/>
      <c r="E163" s="53"/>
      <c r="F163" s="54"/>
      <c r="G163" s="54"/>
      <c r="H163" s="51"/>
    </row>
    <row r="164" spans="3:8" ht="13.5" x14ac:dyDescent="0.25">
      <c r="C164" s="52"/>
      <c r="D164" s="53"/>
      <c r="E164" s="53"/>
      <c r="F164" s="54"/>
      <c r="G164" s="54"/>
      <c r="H164" s="51"/>
    </row>
    <row r="165" spans="3:8" ht="13.5" x14ac:dyDescent="0.25">
      <c r="C165" s="52"/>
      <c r="D165" s="53"/>
      <c r="E165" s="53"/>
      <c r="F165" s="54"/>
      <c r="G165" s="54"/>
      <c r="H165" s="51"/>
    </row>
    <row r="166" spans="3:8" ht="13.5" x14ac:dyDescent="0.25">
      <c r="C166" s="52"/>
      <c r="D166" s="53"/>
      <c r="E166" s="53"/>
      <c r="F166" s="54"/>
      <c r="G166" s="54"/>
      <c r="H166" s="51"/>
    </row>
    <row r="167" spans="3:8" ht="13.5" x14ac:dyDescent="0.25">
      <c r="C167" s="52"/>
      <c r="D167" s="53"/>
      <c r="E167" s="53"/>
      <c r="F167" s="54"/>
      <c r="G167" s="54"/>
      <c r="H167" s="51"/>
    </row>
    <row r="168" spans="3:8" ht="13.5" x14ac:dyDescent="0.25">
      <c r="C168" s="52"/>
      <c r="D168" s="53"/>
      <c r="E168" s="53"/>
      <c r="F168" s="54"/>
      <c r="G168" s="54"/>
      <c r="H168" s="51"/>
    </row>
    <row r="169" spans="3:8" ht="13.5" x14ac:dyDescent="0.25">
      <c r="C169" s="52"/>
      <c r="D169" s="53"/>
      <c r="E169" s="53"/>
      <c r="F169" s="54"/>
      <c r="G169" s="54"/>
      <c r="H169" s="51"/>
    </row>
    <row r="170" spans="3:8" ht="13.5" x14ac:dyDescent="0.25">
      <c r="C170" s="52"/>
      <c r="D170" s="53"/>
      <c r="E170" s="53"/>
      <c r="F170" s="54"/>
      <c r="G170" s="54"/>
      <c r="H170" s="51"/>
    </row>
    <row r="171" spans="3:8" ht="13.5" x14ac:dyDescent="0.25">
      <c r="C171" s="52"/>
      <c r="D171" s="53"/>
      <c r="E171" s="53"/>
      <c r="F171" s="54"/>
      <c r="G171" s="54"/>
      <c r="H171" s="51"/>
    </row>
    <row r="172" spans="3:8" ht="13.5" x14ac:dyDescent="0.25">
      <c r="C172" s="52"/>
      <c r="D172" s="53"/>
      <c r="E172" s="53"/>
      <c r="F172" s="54"/>
      <c r="G172" s="54"/>
      <c r="H172" s="51"/>
    </row>
    <row r="173" spans="3:8" ht="13.5" x14ac:dyDescent="0.25">
      <c r="C173" s="52"/>
      <c r="D173" s="53"/>
      <c r="E173" s="53"/>
      <c r="F173" s="54"/>
      <c r="G173" s="54"/>
      <c r="H173" s="51"/>
    </row>
    <row r="174" spans="3:8" ht="13.5" x14ac:dyDescent="0.25">
      <c r="C174" s="52"/>
      <c r="D174" s="53"/>
      <c r="E174" s="53"/>
      <c r="F174" s="54"/>
      <c r="G174" s="54"/>
      <c r="H174" s="51"/>
    </row>
    <row r="175" spans="3:8" ht="13.5" x14ac:dyDescent="0.25">
      <c r="C175" s="52"/>
      <c r="D175" s="53"/>
      <c r="E175" s="53"/>
      <c r="F175" s="54"/>
      <c r="G175" s="54"/>
      <c r="H175" s="51"/>
    </row>
    <row r="176" spans="3:8" ht="13.5" x14ac:dyDescent="0.25">
      <c r="C176" s="52"/>
      <c r="D176" s="53"/>
      <c r="E176" s="53"/>
      <c r="F176" s="54"/>
      <c r="G176" s="54"/>
      <c r="H176" s="51"/>
    </row>
    <row r="177" spans="3:8" ht="13.5" x14ac:dyDescent="0.25">
      <c r="C177" s="52"/>
      <c r="D177" s="53"/>
      <c r="E177" s="53"/>
      <c r="F177" s="54"/>
      <c r="G177" s="54"/>
      <c r="H177" s="51"/>
    </row>
    <row r="178" spans="3:8" ht="13.5" x14ac:dyDescent="0.25">
      <c r="C178" s="52"/>
      <c r="D178" s="53"/>
      <c r="E178" s="53"/>
      <c r="F178" s="54"/>
      <c r="G178" s="54"/>
      <c r="H178" s="51"/>
    </row>
    <row r="179" spans="3:8" ht="13.5" x14ac:dyDescent="0.25">
      <c r="C179" s="52"/>
      <c r="D179" s="53"/>
      <c r="E179" s="53"/>
      <c r="F179" s="54"/>
      <c r="G179" s="54"/>
      <c r="H179" s="51"/>
    </row>
    <row r="180" spans="3:8" ht="13.5" x14ac:dyDescent="0.25">
      <c r="C180" s="52"/>
      <c r="D180" s="53"/>
      <c r="E180" s="53"/>
      <c r="F180" s="54"/>
      <c r="G180" s="54"/>
      <c r="H180" s="51"/>
    </row>
    <row r="181" spans="3:8" ht="13.5" x14ac:dyDescent="0.25">
      <c r="C181" s="52"/>
      <c r="D181" s="53"/>
      <c r="E181" s="53"/>
      <c r="F181" s="54"/>
      <c r="G181" s="54"/>
      <c r="H181" s="51"/>
    </row>
    <row r="182" spans="3:8" ht="13.5" x14ac:dyDescent="0.25">
      <c r="C182" s="52"/>
      <c r="D182" s="53"/>
      <c r="E182" s="53"/>
      <c r="F182" s="54"/>
      <c r="G182" s="54"/>
      <c r="H182" s="51"/>
    </row>
    <row r="183" spans="3:8" ht="13.5" x14ac:dyDescent="0.25">
      <c r="C183" s="52"/>
      <c r="D183" s="53"/>
      <c r="E183" s="53"/>
      <c r="F183" s="54"/>
      <c r="G183" s="54"/>
      <c r="H183" s="51"/>
    </row>
    <row r="184" spans="3:8" ht="13.5" x14ac:dyDescent="0.25">
      <c r="C184" s="52"/>
      <c r="D184" s="53"/>
      <c r="E184" s="53"/>
      <c r="F184" s="54"/>
      <c r="G184" s="54"/>
      <c r="H184" s="51"/>
    </row>
    <row r="185" spans="3:8" ht="13.5" x14ac:dyDescent="0.25">
      <c r="C185" s="52"/>
      <c r="D185" s="53"/>
      <c r="E185" s="53"/>
      <c r="F185" s="54"/>
      <c r="G185" s="54"/>
      <c r="H185" s="51"/>
    </row>
    <row r="186" spans="3:8" ht="13.5" x14ac:dyDescent="0.25">
      <c r="C186" s="52"/>
      <c r="D186" s="53"/>
      <c r="E186" s="53"/>
      <c r="F186" s="54"/>
      <c r="G186" s="54"/>
      <c r="H186" s="51"/>
    </row>
    <row r="187" spans="3:8" ht="13.5" x14ac:dyDescent="0.25">
      <c r="C187" s="52"/>
      <c r="D187" s="53"/>
      <c r="E187" s="53"/>
      <c r="F187" s="54"/>
      <c r="G187" s="54"/>
      <c r="H187" s="51"/>
    </row>
    <row r="188" spans="3:8" ht="13.5" x14ac:dyDescent="0.25">
      <c r="C188" s="52"/>
      <c r="D188" s="53"/>
      <c r="E188" s="53"/>
      <c r="F188" s="54"/>
      <c r="G188" s="54"/>
      <c r="H188" s="51"/>
    </row>
    <row r="189" spans="3:8" ht="13.5" x14ac:dyDescent="0.25">
      <c r="C189" s="52"/>
      <c r="D189" s="53"/>
      <c r="E189" s="53"/>
      <c r="F189" s="54"/>
      <c r="G189" s="54"/>
      <c r="H189" s="51"/>
    </row>
    <row r="190" spans="3:8" ht="13.5" x14ac:dyDescent="0.25">
      <c r="C190" s="52"/>
      <c r="D190" s="53"/>
      <c r="E190" s="53"/>
      <c r="F190" s="54"/>
      <c r="G190" s="54"/>
      <c r="H190" s="51"/>
    </row>
    <row r="191" spans="3:8" ht="13.5" x14ac:dyDescent="0.25">
      <c r="C191" s="52"/>
      <c r="D191" s="53"/>
      <c r="E191" s="53"/>
      <c r="F191" s="54"/>
      <c r="G191" s="54"/>
      <c r="H191" s="51"/>
    </row>
    <row r="192" spans="3:8" ht="13.5" x14ac:dyDescent="0.25">
      <c r="C192" s="52"/>
      <c r="D192" s="53"/>
      <c r="E192" s="53"/>
      <c r="F192" s="54"/>
      <c r="G192" s="54"/>
      <c r="H192" s="51"/>
    </row>
    <row r="193" spans="3:8" ht="13.5" x14ac:dyDescent="0.25">
      <c r="C193" s="52"/>
      <c r="D193" s="53"/>
      <c r="E193" s="53"/>
      <c r="F193" s="54"/>
      <c r="G193" s="54"/>
      <c r="H193" s="51"/>
    </row>
    <row r="194" spans="3:8" ht="13.5" x14ac:dyDescent="0.25">
      <c r="C194" s="52"/>
      <c r="D194" s="53"/>
      <c r="E194" s="53"/>
      <c r="F194" s="54"/>
      <c r="G194" s="54"/>
      <c r="H194" s="51"/>
    </row>
    <row r="195" spans="3:8" ht="13.5" x14ac:dyDescent="0.25">
      <c r="C195" s="52"/>
      <c r="D195" s="53"/>
      <c r="E195" s="53"/>
      <c r="F195" s="54"/>
      <c r="G195" s="54"/>
      <c r="H195" s="51"/>
    </row>
    <row r="196" spans="3:8" ht="13.5" x14ac:dyDescent="0.25">
      <c r="C196" s="52"/>
      <c r="D196" s="53"/>
      <c r="E196" s="53"/>
      <c r="F196" s="54"/>
      <c r="G196" s="54"/>
      <c r="H196" s="51"/>
    </row>
    <row r="197" spans="3:8" ht="13.5" x14ac:dyDescent="0.25">
      <c r="C197" s="52"/>
      <c r="D197" s="53"/>
      <c r="E197" s="53"/>
      <c r="F197" s="54"/>
      <c r="G197" s="54"/>
      <c r="H197" s="51"/>
    </row>
    <row r="198" spans="3:8" ht="13.5" x14ac:dyDescent="0.25">
      <c r="C198" s="52"/>
      <c r="D198" s="53"/>
      <c r="E198" s="53"/>
      <c r="F198" s="54"/>
      <c r="G198" s="54"/>
      <c r="H198" s="51"/>
    </row>
    <row r="199" spans="3:8" ht="13.5" x14ac:dyDescent="0.25">
      <c r="C199" s="52"/>
      <c r="D199" s="53"/>
      <c r="E199" s="53"/>
      <c r="F199" s="54"/>
      <c r="G199" s="54"/>
      <c r="H199" s="51"/>
    </row>
    <row r="200" spans="3:8" ht="13.5" x14ac:dyDescent="0.25">
      <c r="C200" s="52"/>
      <c r="D200" s="53"/>
      <c r="E200" s="53"/>
      <c r="F200" s="54"/>
      <c r="G200" s="54"/>
      <c r="H200" s="51"/>
    </row>
    <row r="201" spans="3:8" ht="13.5" x14ac:dyDescent="0.25">
      <c r="C201" s="52"/>
      <c r="D201" s="53"/>
      <c r="E201" s="53"/>
      <c r="F201" s="54"/>
      <c r="G201" s="54"/>
      <c r="H201" s="51"/>
    </row>
    <row r="202" spans="3:8" ht="13.5" x14ac:dyDescent="0.25">
      <c r="C202" s="52"/>
      <c r="D202" s="53"/>
      <c r="E202" s="53"/>
      <c r="F202" s="54"/>
      <c r="G202" s="54"/>
      <c r="H202" s="51"/>
    </row>
    <row r="203" spans="3:8" ht="13.5" x14ac:dyDescent="0.25">
      <c r="C203" s="52"/>
      <c r="D203" s="53"/>
      <c r="E203" s="53"/>
      <c r="F203" s="54"/>
      <c r="G203" s="54"/>
      <c r="H203" s="51"/>
    </row>
    <row r="204" spans="3:8" ht="13.5" x14ac:dyDescent="0.25">
      <c r="C204" s="52"/>
      <c r="D204" s="53"/>
      <c r="E204" s="53"/>
      <c r="F204" s="54"/>
      <c r="G204" s="54"/>
      <c r="H204" s="51"/>
    </row>
    <row r="205" spans="3:8" ht="13.5" x14ac:dyDescent="0.25">
      <c r="C205" s="52"/>
      <c r="D205" s="53"/>
      <c r="E205" s="53"/>
      <c r="F205" s="54"/>
      <c r="G205" s="54"/>
      <c r="H205" s="51"/>
    </row>
    <row r="206" spans="3:8" ht="13.5" x14ac:dyDescent="0.25">
      <c r="C206" s="52"/>
      <c r="D206" s="53"/>
      <c r="E206" s="53"/>
      <c r="F206" s="54"/>
      <c r="G206" s="54"/>
      <c r="H206" s="51"/>
    </row>
    <row r="207" spans="3:8" ht="13.5" x14ac:dyDescent="0.25">
      <c r="C207" s="52"/>
      <c r="D207" s="53"/>
      <c r="E207" s="53"/>
      <c r="F207" s="54"/>
      <c r="G207" s="54"/>
      <c r="H207" s="51"/>
    </row>
    <row r="208" spans="3:8" ht="13.5" x14ac:dyDescent="0.25">
      <c r="C208" s="52"/>
      <c r="D208" s="53"/>
      <c r="E208" s="53"/>
      <c r="F208" s="54"/>
      <c r="G208" s="54"/>
      <c r="H208" s="51"/>
    </row>
    <row r="209" spans="3:8" ht="13.5" x14ac:dyDescent="0.25">
      <c r="C209" s="52"/>
      <c r="D209" s="53"/>
      <c r="E209" s="53"/>
      <c r="F209" s="54"/>
      <c r="G209" s="54"/>
      <c r="H209" s="51"/>
    </row>
    <row r="210" spans="3:8" ht="13.5" x14ac:dyDescent="0.25">
      <c r="C210" s="52"/>
      <c r="D210" s="53"/>
      <c r="E210" s="53"/>
      <c r="F210" s="54"/>
      <c r="G210" s="54"/>
      <c r="H210" s="51"/>
    </row>
    <row r="211" spans="3:8" ht="13.5" x14ac:dyDescent="0.25">
      <c r="C211" s="52"/>
      <c r="D211" s="53"/>
      <c r="E211" s="53"/>
      <c r="F211" s="54"/>
      <c r="G211" s="54"/>
      <c r="H211" s="51"/>
    </row>
    <row r="212" spans="3:8" ht="13.5" x14ac:dyDescent="0.25">
      <c r="C212" s="52"/>
      <c r="D212" s="53"/>
      <c r="E212" s="53"/>
      <c r="F212" s="54"/>
      <c r="G212" s="54"/>
      <c r="H212" s="51"/>
    </row>
    <row r="213" spans="3:8" ht="13.5" x14ac:dyDescent="0.25">
      <c r="C213" s="52"/>
      <c r="D213" s="53"/>
      <c r="E213" s="53"/>
      <c r="F213" s="54"/>
      <c r="G213" s="54"/>
      <c r="H213" s="51"/>
    </row>
    <row r="214" spans="3:8" ht="13.5" x14ac:dyDescent="0.25">
      <c r="C214" s="52"/>
      <c r="D214" s="53"/>
      <c r="E214" s="53"/>
      <c r="F214" s="54"/>
      <c r="G214" s="54"/>
      <c r="H214" s="51"/>
    </row>
    <row r="215" spans="3:8" ht="13.5" x14ac:dyDescent="0.25">
      <c r="C215" s="52"/>
      <c r="D215" s="53"/>
      <c r="E215" s="53"/>
      <c r="F215" s="54"/>
      <c r="G215" s="54"/>
      <c r="H215" s="51"/>
    </row>
    <row r="216" spans="3:8" ht="13.5" x14ac:dyDescent="0.25">
      <c r="C216" s="52"/>
      <c r="D216" s="53"/>
      <c r="E216" s="53"/>
      <c r="F216" s="54"/>
      <c r="G216" s="54"/>
      <c r="H216" s="51"/>
    </row>
    <row r="217" spans="3:8" ht="13.5" x14ac:dyDescent="0.25">
      <c r="C217" s="52"/>
      <c r="D217" s="53"/>
      <c r="E217" s="53"/>
      <c r="F217" s="54"/>
      <c r="G217" s="54"/>
      <c r="H217" s="51"/>
    </row>
    <row r="218" spans="3:8" ht="13.5" x14ac:dyDescent="0.25">
      <c r="C218" s="52"/>
      <c r="D218" s="53"/>
      <c r="E218" s="53"/>
      <c r="F218" s="54"/>
      <c r="G218" s="54"/>
      <c r="H218" s="51"/>
    </row>
    <row r="219" spans="3:8" ht="13.5" x14ac:dyDescent="0.25">
      <c r="C219" s="52"/>
      <c r="D219" s="53"/>
      <c r="E219" s="53"/>
      <c r="F219" s="54"/>
      <c r="G219" s="54"/>
      <c r="H219" s="51"/>
    </row>
    <row r="220" spans="3:8" ht="13.5" x14ac:dyDescent="0.25">
      <c r="C220" s="52"/>
      <c r="D220" s="53"/>
      <c r="E220" s="53"/>
      <c r="F220" s="54"/>
      <c r="G220" s="54"/>
      <c r="H220" s="51"/>
    </row>
    <row r="221" spans="3:8" ht="13.5" x14ac:dyDescent="0.25">
      <c r="C221" s="52"/>
      <c r="D221" s="53"/>
      <c r="E221" s="53"/>
      <c r="F221" s="54"/>
      <c r="G221" s="54"/>
      <c r="H221" s="51"/>
    </row>
    <row r="222" spans="3:8" ht="13.5" x14ac:dyDescent="0.25">
      <c r="C222" s="52"/>
      <c r="D222" s="53"/>
      <c r="E222" s="53"/>
      <c r="F222" s="54"/>
      <c r="G222" s="54"/>
      <c r="H222" s="51"/>
    </row>
    <row r="223" spans="3:8" ht="13.5" x14ac:dyDescent="0.25">
      <c r="C223" s="52"/>
      <c r="D223" s="53"/>
      <c r="E223" s="53"/>
      <c r="F223" s="54"/>
      <c r="G223" s="54"/>
      <c r="H223" s="51"/>
    </row>
    <row r="224" spans="3:8" ht="13.5" x14ac:dyDescent="0.25">
      <c r="C224" s="52"/>
      <c r="D224" s="53"/>
      <c r="E224" s="53"/>
      <c r="F224" s="54"/>
      <c r="G224" s="54"/>
      <c r="H224" s="51"/>
    </row>
    <row r="225" spans="3:8" ht="13.5" x14ac:dyDescent="0.25">
      <c r="C225" s="52"/>
      <c r="D225" s="53"/>
      <c r="E225" s="53"/>
      <c r="F225" s="54"/>
      <c r="G225" s="54"/>
      <c r="H225" s="51"/>
    </row>
    <row r="226" spans="3:8" ht="13.5" x14ac:dyDescent="0.25">
      <c r="C226" s="52"/>
      <c r="D226" s="53"/>
      <c r="E226" s="53"/>
      <c r="F226" s="54"/>
      <c r="G226" s="54"/>
      <c r="H226" s="51"/>
    </row>
    <row r="227" spans="3:8" ht="13.5" x14ac:dyDescent="0.25">
      <c r="C227" s="52"/>
      <c r="D227" s="53"/>
      <c r="E227" s="53"/>
      <c r="F227" s="54"/>
      <c r="G227" s="54"/>
      <c r="H227" s="51"/>
    </row>
    <row r="228" spans="3:8" ht="13.5" x14ac:dyDescent="0.25">
      <c r="C228" s="52"/>
      <c r="D228" s="53"/>
      <c r="E228" s="53"/>
      <c r="F228" s="54"/>
      <c r="G228" s="54"/>
      <c r="H228" s="51"/>
    </row>
    <row r="229" spans="3:8" ht="13.5" x14ac:dyDescent="0.25">
      <c r="C229" s="52"/>
      <c r="D229" s="53"/>
      <c r="E229" s="53"/>
      <c r="F229" s="54"/>
      <c r="G229" s="54"/>
      <c r="H229" s="51"/>
    </row>
    <row r="230" spans="3:8" ht="13.5" x14ac:dyDescent="0.25">
      <c r="C230" s="52"/>
      <c r="D230" s="53"/>
      <c r="E230" s="53"/>
      <c r="F230" s="54"/>
      <c r="G230" s="54"/>
      <c r="H230" s="51"/>
    </row>
    <row r="231" spans="3:8" ht="13.5" x14ac:dyDescent="0.25">
      <c r="C231" s="52"/>
      <c r="D231" s="53"/>
      <c r="E231" s="53"/>
      <c r="F231" s="54"/>
      <c r="G231" s="54"/>
      <c r="H231" s="51"/>
    </row>
    <row r="232" spans="3:8" ht="13.5" x14ac:dyDescent="0.25">
      <c r="C232" s="52"/>
      <c r="D232" s="53"/>
      <c r="E232" s="53"/>
      <c r="F232" s="54"/>
      <c r="G232" s="54"/>
      <c r="H232" s="51"/>
    </row>
    <row r="233" spans="3:8" ht="13.5" x14ac:dyDescent="0.25">
      <c r="C233" s="52"/>
      <c r="D233" s="53"/>
      <c r="E233" s="53"/>
      <c r="F233" s="54"/>
      <c r="G233" s="54"/>
      <c r="H233" s="51"/>
    </row>
    <row r="234" spans="3:8" ht="13.5" x14ac:dyDescent="0.25">
      <c r="C234" s="52"/>
      <c r="D234" s="53"/>
      <c r="E234" s="53"/>
      <c r="F234" s="54"/>
      <c r="G234" s="54"/>
      <c r="H234" s="51"/>
    </row>
    <row r="235" spans="3:8" ht="13.5" x14ac:dyDescent="0.25">
      <c r="C235" s="52"/>
      <c r="D235" s="53"/>
      <c r="E235" s="53"/>
      <c r="F235" s="54"/>
      <c r="G235" s="54"/>
      <c r="H235" s="51"/>
    </row>
    <row r="236" spans="3:8" ht="13.5" x14ac:dyDescent="0.25">
      <c r="C236" s="52"/>
      <c r="D236" s="53"/>
      <c r="E236" s="53"/>
      <c r="F236" s="54"/>
      <c r="G236" s="54"/>
      <c r="H236" s="51"/>
    </row>
    <row r="237" spans="3:8" ht="13.5" x14ac:dyDescent="0.25">
      <c r="C237" s="52"/>
      <c r="D237" s="53"/>
      <c r="E237" s="53"/>
      <c r="F237" s="54"/>
      <c r="G237" s="54"/>
      <c r="H237" s="51"/>
    </row>
    <row r="238" spans="3:8" ht="13.5" x14ac:dyDescent="0.25">
      <c r="C238" s="52"/>
      <c r="D238" s="53"/>
      <c r="E238" s="53"/>
      <c r="F238" s="54"/>
      <c r="G238" s="54"/>
      <c r="H238" s="51"/>
    </row>
    <row r="239" spans="3:8" ht="13.5" x14ac:dyDescent="0.25">
      <c r="C239" s="52"/>
      <c r="D239" s="53"/>
      <c r="E239" s="53"/>
      <c r="F239" s="54"/>
      <c r="G239" s="54"/>
      <c r="H239" s="51"/>
    </row>
    <row r="240" spans="3:8" ht="13.5" x14ac:dyDescent="0.25">
      <c r="C240" s="52"/>
      <c r="D240" s="53"/>
      <c r="E240" s="53"/>
      <c r="F240" s="54"/>
      <c r="G240" s="54"/>
      <c r="H240" s="51"/>
    </row>
    <row r="241" spans="3:8" ht="13.5" x14ac:dyDescent="0.25">
      <c r="C241" s="52"/>
      <c r="D241" s="53"/>
      <c r="E241" s="53"/>
      <c r="F241" s="54"/>
      <c r="G241" s="54"/>
      <c r="H241" s="51"/>
    </row>
    <row r="242" spans="3:8" ht="13.5" x14ac:dyDescent="0.25">
      <c r="C242" s="52"/>
      <c r="D242" s="53"/>
      <c r="E242" s="53"/>
      <c r="F242" s="54"/>
      <c r="G242" s="54"/>
      <c r="H242" s="51"/>
    </row>
    <row r="243" spans="3:8" ht="13.5" x14ac:dyDescent="0.25">
      <c r="C243" s="52"/>
      <c r="D243" s="53"/>
      <c r="E243" s="53"/>
      <c r="F243" s="54"/>
      <c r="G243" s="54"/>
      <c r="H243" s="51"/>
    </row>
    <row r="244" spans="3:8" ht="13.5" x14ac:dyDescent="0.25">
      <c r="C244" s="52"/>
      <c r="D244" s="53"/>
      <c r="E244" s="53"/>
      <c r="F244" s="54"/>
      <c r="G244" s="54"/>
      <c r="H244" s="51"/>
    </row>
    <row r="245" spans="3:8" ht="13.5" x14ac:dyDescent="0.25">
      <c r="C245" s="52"/>
      <c r="D245" s="53"/>
      <c r="E245" s="53"/>
      <c r="F245" s="54"/>
      <c r="G245" s="54"/>
      <c r="H245" s="51"/>
    </row>
    <row r="246" spans="3:8" ht="13.5" x14ac:dyDescent="0.25">
      <c r="C246" s="52"/>
      <c r="D246" s="53"/>
      <c r="E246" s="53"/>
      <c r="F246" s="54"/>
      <c r="G246" s="54"/>
      <c r="H246" s="51"/>
    </row>
    <row r="247" spans="3:8" ht="13.5" x14ac:dyDescent="0.25">
      <c r="C247" s="52"/>
      <c r="D247" s="53"/>
      <c r="E247" s="53"/>
      <c r="F247" s="54"/>
      <c r="G247" s="54"/>
      <c r="H247" s="51"/>
    </row>
    <row r="248" spans="3:8" ht="13.5" x14ac:dyDescent="0.25">
      <c r="C248" s="52"/>
      <c r="D248" s="53"/>
      <c r="E248" s="53"/>
      <c r="F248" s="54"/>
      <c r="G248" s="54"/>
      <c r="H248" s="51"/>
    </row>
    <row r="249" spans="3:8" ht="13.5" x14ac:dyDescent="0.25">
      <c r="C249" s="52"/>
      <c r="D249" s="53"/>
      <c r="E249" s="53"/>
      <c r="F249" s="54"/>
      <c r="G249" s="54"/>
      <c r="H249" s="51"/>
    </row>
    <row r="250" spans="3:8" ht="13.5" x14ac:dyDescent="0.25">
      <c r="C250" s="52"/>
      <c r="D250" s="53"/>
      <c r="E250" s="53"/>
      <c r="F250" s="54"/>
      <c r="G250" s="54"/>
      <c r="H250" s="51"/>
    </row>
    <row r="251" spans="3:8" ht="13.5" x14ac:dyDescent="0.25">
      <c r="C251" s="52"/>
      <c r="D251" s="53"/>
      <c r="E251" s="53"/>
      <c r="F251" s="54"/>
      <c r="G251" s="54"/>
      <c r="H251" s="51"/>
    </row>
    <row r="252" spans="3:8" ht="13.5" x14ac:dyDescent="0.25">
      <c r="C252" s="52"/>
      <c r="D252" s="53"/>
      <c r="E252" s="53"/>
      <c r="F252" s="54"/>
      <c r="G252" s="54"/>
      <c r="H252" s="51"/>
    </row>
    <row r="253" spans="3:8" ht="13.5" x14ac:dyDescent="0.25">
      <c r="C253" s="52"/>
      <c r="D253" s="53"/>
      <c r="E253" s="53"/>
      <c r="F253" s="54"/>
      <c r="G253" s="54"/>
      <c r="H253" s="51"/>
    </row>
    <row r="254" spans="3:8" ht="13.5" x14ac:dyDescent="0.25">
      <c r="C254" s="52"/>
      <c r="D254" s="53"/>
      <c r="E254" s="53"/>
      <c r="F254" s="54"/>
      <c r="G254" s="54"/>
      <c r="H254" s="51"/>
    </row>
    <row r="255" spans="3:8" ht="13.5" x14ac:dyDescent="0.25">
      <c r="C255" s="52"/>
      <c r="D255" s="53"/>
      <c r="E255" s="53"/>
      <c r="F255" s="54"/>
      <c r="G255" s="54"/>
      <c r="H255" s="51"/>
    </row>
    <row r="256" spans="3:8" ht="13.5" x14ac:dyDescent="0.25">
      <c r="C256" s="52"/>
      <c r="D256" s="53"/>
      <c r="E256" s="53"/>
      <c r="F256" s="54"/>
      <c r="G256" s="54"/>
      <c r="H256" s="51"/>
    </row>
    <row r="257" spans="3:8" ht="13.5" x14ac:dyDescent="0.25">
      <c r="C257" s="52"/>
      <c r="D257" s="53"/>
      <c r="E257" s="53"/>
      <c r="F257" s="54"/>
      <c r="G257" s="54"/>
      <c r="H257" s="51"/>
    </row>
    <row r="258" spans="3:8" ht="13.5" x14ac:dyDescent="0.25">
      <c r="C258" s="52"/>
      <c r="D258" s="53"/>
      <c r="E258" s="53"/>
      <c r="F258" s="54"/>
      <c r="G258" s="54"/>
      <c r="H258" s="51"/>
    </row>
    <row r="259" spans="3:8" ht="13.5" x14ac:dyDescent="0.25">
      <c r="C259" s="52"/>
      <c r="D259" s="53"/>
      <c r="E259" s="53"/>
      <c r="F259" s="54"/>
      <c r="G259" s="54"/>
      <c r="H259" s="51"/>
    </row>
    <row r="260" spans="3:8" ht="13.5" x14ac:dyDescent="0.25">
      <c r="C260" s="52"/>
      <c r="D260" s="53"/>
      <c r="E260" s="53"/>
      <c r="F260" s="54"/>
      <c r="G260" s="54"/>
      <c r="H260" s="51"/>
    </row>
    <row r="261" spans="3:8" ht="13.5" x14ac:dyDescent="0.25">
      <c r="C261" s="52"/>
      <c r="D261" s="53"/>
      <c r="E261" s="53"/>
      <c r="F261" s="54"/>
      <c r="G261" s="54"/>
      <c r="H261" s="51"/>
    </row>
    <row r="262" spans="3:8" ht="13.5" x14ac:dyDescent="0.25">
      <c r="C262" s="52"/>
      <c r="D262" s="53"/>
      <c r="E262" s="53"/>
      <c r="F262" s="54"/>
      <c r="G262" s="54"/>
      <c r="H262" s="51"/>
    </row>
    <row r="263" spans="3:8" ht="13.5" x14ac:dyDescent="0.25">
      <c r="C263" s="52"/>
      <c r="D263" s="53"/>
      <c r="E263" s="53"/>
      <c r="F263" s="54"/>
      <c r="G263" s="54"/>
      <c r="H263" s="51"/>
    </row>
    <row r="264" spans="3:8" ht="13.5" x14ac:dyDescent="0.25">
      <c r="C264" s="52"/>
      <c r="D264" s="53"/>
      <c r="E264" s="53"/>
      <c r="F264" s="54"/>
      <c r="G264" s="54"/>
      <c r="H264" s="51"/>
    </row>
    <row r="265" spans="3:8" ht="13.5" x14ac:dyDescent="0.25">
      <c r="C265" s="52"/>
      <c r="D265" s="53"/>
      <c r="E265" s="53"/>
      <c r="F265" s="54"/>
      <c r="G265" s="54"/>
      <c r="H265" s="51"/>
    </row>
    <row r="266" spans="3:8" ht="13.5" x14ac:dyDescent="0.25">
      <c r="C266" s="52"/>
      <c r="D266" s="53"/>
      <c r="E266" s="53"/>
      <c r="F266" s="54"/>
      <c r="G266" s="54"/>
      <c r="H266" s="51"/>
    </row>
    <row r="267" spans="3:8" ht="13.5" x14ac:dyDescent="0.25">
      <c r="C267" s="52"/>
      <c r="D267" s="53"/>
      <c r="E267" s="53"/>
      <c r="F267" s="54"/>
      <c r="G267" s="54"/>
      <c r="H267" s="51"/>
    </row>
    <row r="268" spans="3:8" ht="13.5" x14ac:dyDescent="0.25">
      <c r="C268" s="52"/>
      <c r="D268" s="53"/>
      <c r="E268" s="53"/>
      <c r="F268" s="54"/>
      <c r="G268" s="54"/>
      <c r="H268" s="51"/>
    </row>
    <row r="269" spans="3:8" ht="13.5" x14ac:dyDescent="0.25">
      <c r="C269" s="52"/>
      <c r="D269" s="53"/>
      <c r="E269" s="53"/>
      <c r="F269" s="54"/>
      <c r="G269" s="54"/>
      <c r="H269" s="51"/>
    </row>
    <row r="270" spans="3:8" ht="13.5" x14ac:dyDescent="0.25">
      <c r="C270" s="52"/>
      <c r="D270" s="53"/>
      <c r="E270" s="53"/>
      <c r="F270" s="54"/>
      <c r="G270" s="54"/>
      <c r="H270" s="51"/>
    </row>
    <row r="271" spans="3:8" ht="13.5" x14ac:dyDescent="0.25">
      <c r="C271" s="52"/>
      <c r="D271" s="53"/>
      <c r="E271" s="53"/>
      <c r="F271" s="54"/>
      <c r="G271" s="54"/>
      <c r="H271" s="51"/>
    </row>
    <row r="272" spans="3:8" ht="13.5" x14ac:dyDescent="0.25">
      <c r="C272" s="52"/>
      <c r="D272" s="53"/>
      <c r="E272" s="53"/>
      <c r="F272" s="54"/>
      <c r="G272" s="54"/>
      <c r="H272" s="51"/>
    </row>
    <row r="273" spans="3:8" ht="13.5" x14ac:dyDescent="0.25">
      <c r="C273" s="52"/>
      <c r="D273" s="53"/>
      <c r="E273" s="53"/>
      <c r="F273" s="54"/>
      <c r="G273" s="54"/>
      <c r="H273" s="51"/>
    </row>
    <row r="274" spans="3:8" ht="13.5" x14ac:dyDescent="0.25">
      <c r="C274" s="52"/>
      <c r="D274" s="53"/>
      <c r="E274" s="53"/>
      <c r="F274" s="54"/>
      <c r="G274" s="54"/>
      <c r="H274" s="51"/>
    </row>
    <row r="275" spans="3:8" ht="13.5" x14ac:dyDescent="0.25">
      <c r="C275" s="52"/>
      <c r="D275" s="53"/>
      <c r="E275" s="53"/>
      <c r="F275" s="54"/>
      <c r="G275" s="54"/>
      <c r="H275" s="51"/>
    </row>
    <row r="276" spans="3:8" ht="13.5" x14ac:dyDescent="0.25">
      <c r="C276" s="52"/>
      <c r="D276" s="53"/>
      <c r="E276" s="53"/>
      <c r="F276" s="54"/>
      <c r="G276" s="54"/>
      <c r="H276" s="51"/>
    </row>
    <row r="277" spans="3:8" ht="13.5" x14ac:dyDescent="0.25">
      <c r="C277" s="52"/>
      <c r="D277" s="53"/>
      <c r="E277" s="53"/>
      <c r="F277" s="54"/>
      <c r="G277" s="54"/>
      <c r="H277" s="51"/>
    </row>
    <row r="278" spans="3:8" ht="13.5" x14ac:dyDescent="0.25">
      <c r="C278" s="52"/>
      <c r="D278" s="53"/>
      <c r="E278" s="53"/>
      <c r="F278" s="54"/>
      <c r="G278" s="54"/>
      <c r="H278" s="51"/>
    </row>
    <row r="279" spans="3:8" ht="13.5" x14ac:dyDescent="0.25">
      <c r="C279" s="52"/>
      <c r="D279" s="53"/>
      <c r="E279" s="53"/>
      <c r="F279" s="54"/>
      <c r="G279" s="54"/>
      <c r="H279" s="51"/>
    </row>
    <row r="280" spans="3:8" ht="13.5" x14ac:dyDescent="0.25">
      <c r="C280" s="52"/>
      <c r="D280" s="53"/>
      <c r="E280" s="53"/>
      <c r="F280" s="54"/>
      <c r="G280" s="54"/>
      <c r="H280" s="51"/>
    </row>
    <row r="281" spans="3:8" ht="13.5" x14ac:dyDescent="0.25">
      <c r="C281" s="52"/>
      <c r="D281" s="53"/>
      <c r="E281" s="53"/>
      <c r="F281" s="54"/>
      <c r="G281" s="54"/>
      <c r="H281" s="51"/>
    </row>
    <row r="282" spans="3:8" ht="13.5" x14ac:dyDescent="0.25">
      <c r="C282" s="52"/>
      <c r="D282" s="53"/>
      <c r="E282" s="53"/>
      <c r="F282" s="54"/>
      <c r="G282" s="54"/>
      <c r="H282" s="51"/>
    </row>
    <row r="283" spans="3:8" ht="13.5" x14ac:dyDescent="0.25">
      <c r="C283" s="52"/>
      <c r="D283" s="53"/>
      <c r="E283" s="53"/>
      <c r="F283" s="54"/>
      <c r="G283" s="54"/>
      <c r="H283" s="51"/>
    </row>
    <row r="284" spans="3:8" ht="13.5" x14ac:dyDescent="0.25">
      <c r="C284" s="52"/>
      <c r="D284" s="53"/>
      <c r="E284" s="53"/>
      <c r="F284" s="54"/>
      <c r="G284" s="54"/>
      <c r="H284" s="51"/>
    </row>
    <row r="285" spans="3:8" ht="13.5" x14ac:dyDescent="0.25">
      <c r="C285" s="52"/>
      <c r="D285" s="53"/>
      <c r="E285" s="53"/>
      <c r="F285" s="54"/>
      <c r="G285" s="54"/>
      <c r="H285" s="51"/>
    </row>
    <row r="286" spans="3:8" ht="13.5" x14ac:dyDescent="0.25">
      <c r="C286" s="52"/>
      <c r="D286" s="53"/>
      <c r="E286" s="53"/>
      <c r="F286" s="54"/>
      <c r="G286" s="54"/>
      <c r="H286" s="51"/>
    </row>
    <row r="287" spans="3:8" ht="13.5" x14ac:dyDescent="0.25">
      <c r="C287" s="52"/>
      <c r="D287" s="53"/>
      <c r="E287" s="53"/>
      <c r="F287" s="54"/>
      <c r="G287" s="54"/>
      <c r="H287" s="51"/>
    </row>
    <row r="288" spans="3:8" ht="13.5" x14ac:dyDescent="0.25">
      <c r="C288" s="52"/>
      <c r="D288" s="53"/>
      <c r="E288" s="53"/>
      <c r="F288" s="54"/>
      <c r="G288" s="54"/>
      <c r="H288" s="51"/>
    </row>
    <row r="289" spans="3:8" ht="13.5" x14ac:dyDescent="0.25">
      <c r="C289" s="52"/>
      <c r="D289" s="53"/>
      <c r="E289" s="53"/>
      <c r="F289" s="54"/>
      <c r="G289" s="54"/>
      <c r="H289" s="51"/>
    </row>
    <row r="290" spans="3:8" ht="13.5" x14ac:dyDescent="0.25">
      <c r="C290" s="52"/>
      <c r="D290" s="53"/>
      <c r="E290" s="53"/>
      <c r="F290" s="54"/>
      <c r="G290" s="54"/>
      <c r="H290" s="51"/>
    </row>
    <row r="291" spans="3:8" ht="13.5" x14ac:dyDescent="0.25">
      <c r="C291" s="52"/>
      <c r="D291" s="53"/>
      <c r="E291" s="53"/>
      <c r="F291" s="54"/>
      <c r="G291" s="54"/>
      <c r="H291" s="51"/>
    </row>
    <row r="292" spans="3:8" ht="13.5" x14ac:dyDescent="0.25">
      <c r="C292" s="52"/>
      <c r="D292" s="53"/>
      <c r="E292" s="53"/>
      <c r="F292" s="54"/>
      <c r="G292" s="54"/>
      <c r="H292" s="51"/>
    </row>
    <row r="293" spans="3:8" ht="13.5" x14ac:dyDescent="0.25">
      <c r="C293" s="52"/>
      <c r="D293" s="53"/>
      <c r="E293" s="53"/>
      <c r="F293" s="54"/>
      <c r="G293" s="54"/>
      <c r="H293" s="51"/>
    </row>
    <row r="294" spans="3:8" ht="13.5" x14ac:dyDescent="0.25">
      <c r="C294" s="52"/>
      <c r="D294" s="53"/>
      <c r="E294" s="53"/>
      <c r="F294" s="54"/>
      <c r="G294" s="54"/>
      <c r="H294" s="51"/>
    </row>
    <row r="295" spans="3:8" ht="13.5" x14ac:dyDescent="0.25">
      <c r="C295" s="52"/>
      <c r="D295" s="53"/>
      <c r="E295" s="53"/>
      <c r="F295" s="54"/>
      <c r="G295" s="54"/>
      <c r="H295" s="51"/>
    </row>
    <row r="296" spans="3:8" ht="13.5" x14ac:dyDescent="0.25">
      <c r="C296" s="52"/>
      <c r="D296" s="53"/>
      <c r="E296" s="53"/>
      <c r="F296" s="54"/>
      <c r="G296" s="54"/>
      <c r="H296" s="51"/>
    </row>
    <row r="297" spans="3:8" ht="13.5" x14ac:dyDescent="0.25">
      <c r="C297" s="52"/>
      <c r="D297" s="53"/>
      <c r="E297" s="53"/>
      <c r="F297" s="54"/>
      <c r="G297" s="54"/>
      <c r="H297" s="51"/>
    </row>
    <row r="298" spans="3:8" ht="13.5" x14ac:dyDescent="0.25">
      <c r="C298" s="52"/>
      <c r="D298" s="53"/>
      <c r="E298" s="53"/>
      <c r="F298" s="54"/>
      <c r="G298" s="54"/>
      <c r="H298" s="51"/>
    </row>
    <row r="299" spans="3:8" ht="13.5" x14ac:dyDescent="0.25">
      <c r="C299" s="52"/>
      <c r="D299" s="53"/>
      <c r="E299" s="53"/>
      <c r="F299" s="54"/>
      <c r="G299" s="54"/>
      <c r="H299" s="51"/>
    </row>
    <row r="300" spans="3:8" ht="13.5" x14ac:dyDescent="0.25">
      <c r="C300" s="52"/>
      <c r="D300" s="53"/>
      <c r="E300" s="53"/>
      <c r="F300" s="54"/>
      <c r="G300" s="54"/>
      <c r="H300" s="51"/>
    </row>
    <row r="301" spans="3:8" ht="13.5" x14ac:dyDescent="0.25">
      <c r="C301" s="52"/>
      <c r="D301" s="53"/>
      <c r="E301" s="53"/>
      <c r="F301" s="54"/>
      <c r="G301" s="54"/>
      <c r="H301" s="51"/>
    </row>
    <row r="302" spans="3:8" ht="13.5" x14ac:dyDescent="0.25">
      <c r="C302" s="52"/>
      <c r="D302" s="53"/>
      <c r="E302" s="53"/>
      <c r="F302" s="54"/>
      <c r="G302" s="54"/>
      <c r="H302" s="51"/>
    </row>
    <row r="303" spans="3:8" ht="13.5" x14ac:dyDescent="0.25">
      <c r="C303" s="52"/>
      <c r="D303" s="53"/>
      <c r="E303" s="53"/>
      <c r="F303" s="54"/>
      <c r="G303" s="54"/>
      <c r="H303" s="51"/>
    </row>
    <row r="304" spans="3:8" ht="13.5" x14ac:dyDescent="0.25">
      <c r="C304" s="52"/>
      <c r="D304" s="53"/>
      <c r="E304" s="53"/>
      <c r="F304" s="54"/>
      <c r="G304" s="54"/>
      <c r="H304" s="51"/>
    </row>
    <row r="305" spans="3:8" ht="13.5" x14ac:dyDescent="0.25">
      <c r="C305" s="52"/>
      <c r="D305" s="53"/>
      <c r="E305" s="53"/>
      <c r="F305" s="54"/>
      <c r="G305" s="54"/>
      <c r="H305" s="51"/>
    </row>
    <row r="306" spans="3:8" ht="13.5" x14ac:dyDescent="0.25">
      <c r="C306" s="52"/>
      <c r="D306" s="53"/>
      <c r="E306" s="53"/>
      <c r="F306" s="54"/>
      <c r="G306" s="54"/>
      <c r="H306" s="51"/>
    </row>
    <row r="307" spans="3:8" ht="13.5" x14ac:dyDescent="0.25">
      <c r="C307" s="52"/>
      <c r="D307" s="53"/>
      <c r="E307" s="53"/>
      <c r="F307" s="54"/>
      <c r="G307" s="54"/>
      <c r="H307" s="51"/>
    </row>
    <row r="308" spans="3:8" ht="13.5" x14ac:dyDescent="0.25">
      <c r="C308" s="52"/>
      <c r="D308" s="53"/>
      <c r="E308" s="53"/>
      <c r="F308" s="54"/>
      <c r="G308" s="54"/>
      <c r="H308" s="51"/>
    </row>
    <row r="309" spans="3:8" ht="13.5" x14ac:dyDescent="0.25">
      <c r="C309" s="52"/>
      <c r="D309" s="53"/>
      <c r="E309" s="53"/>
      <c r="F309" s="54"/>
      <c r="G309" s="54"/>
      <c r="H309" s="51"/>
    </row>
    <row r="310" spans="3:8" ht="13.5" x14ac:dyDescent="0.25">
      <c r="C310" s="52"/>
      <c r="D310" s="53"/>
      <c r="E310" s="53"/>
      <c r="F310" s="54"/>
      <c r="G310" s="54"/>
      <c r="H310" s="51"/>
    </row>
    <row r="311" spans="3:8" ht="13.5" x14ac:dyDescent="0.25">
      <c r="C311" s="52"/>
      <c r="D311" s="53"/>
      <c r="E311" s="53"/>
      <c r="F311" s="54"/>
      <c r="G311" s="54"/>
      <c r="H311" s="51"/>
    </row>
    <row r="312" spans="3:8" ht="13.5" x14ac:dyDescent="0.25">
      <c r="C312" s="52"/>
      <c r="D312" s="53"/>
      <c r="E312" s="53"/>
      <c r="F312" s="54"/>
      <c r="G312" s="54"/>
      <c r="H312" s="51"/>
    </row>
    <row r="313" spans="3:8" ht="13.5" x14ac:dyDescent="0.25">
      <c r="C313" s="52"/>
      <c r="D313" s="53"/>
      <c r="E313" s="53"/>
      <c r="F313" s="54"/>
      <c r="G313" s="54"/>
      <c r="H313" s="51"/>
    </row>
    <row r="314" spans="3:8" ht="13.5" x14ac:dyDescent="0.25">
      <c r="C314" s="52"/>
      <c r="D314" s="53"/>
      <c r="E314" s="53"/>
      <c r="F314" s="54"/>
      <c r="G314" s="54"/>
      <c r="H314" s="51"/>
    </row>
    <row r="315" spans="3:8" ht="13.5" x14ac:dyDescent="0.25">
      <c r="C315" s="52"/>
      <c r="D315" s="53"/>
      <c r="E315" s="53"/>
      <c r="F315" s="54"/>
      <c r="G315" s="54"/>
      <c r="H315" s="51"/>
    </row>
    <row r="316" spans="3:8" ht="13.5" x14ac:dyDescent="0.25">
      <c r="C316" s="52"/>
      <c r="D316" s="53"/>
      <c r="E316" s="53"/>
      <c r="F316" s="54"/>
      <c r="G316" s="54"/>
      <c r="H316" s="51"/>
    </row>
    <row r="317" spans="3:8" ht="13.5" x14ac:dyDescent="0.25">
      <c r="C317" s="52"/>
      <c r="D317" s="53"/>
      <c r="E317" s="53"/>
      <c r="F317" s="54"/>
      <c r="G317" s="54"/>
      <c r="H317" s="51"/>
    </row>
    <row r="318" spans="3:8" ht="13.5" x14ac:dyDescent="0.25">
      <c r="C318" s="52"/>
      <c r="D318" s="53"/>
      <c r="E318" s="53"/>
      <c r="F318" s="54"/>
      <c r="G318" s="54"/>
      <c r="H318" s="51"/>
    </row>
    <row r="319" spans="3:8" ht="13.5" x14ac:dyDescent="0.25">
      <c r="C319" s="52"/>
      <c r="D319" s="53"/>
      <c r="E319" s="53"/>
      <c r="F319" s="54"/>
      <c r="G319" s="54"/>
      <c r="H319" s="51"/>
    </row>
    <row r="320" spans="3:8" ht="13.5" x14ac:dyDescent="0.25">
      <c r="C320" s="52"/>
      <c r="D320" s="53"/>
      <c r="E320" s="53"/>
      <c r="F320" s="54"/>
      <c r="G320" s="54"/>
      <c r="H320" s="51"/>
    </row>
    <row r="321" spans="3:8" ht="13.5" x14ac:dyDescent="0.25">
      <c r="C321" s="52"/>
      <c r="D321" s="53"/>
      <c r="E321" s="53"/>
      <c r="F321" s="54"/>
      <c r="G321" s="54"/>
      <c r="H321" s="51"/>
    </row>
    <row r="322" spans="3:8" ht="13.5" x14ac:dyDescent="0.25">
      <c r="C322" s="52"/>
      <c r="D322" s="53"/>
      <c r="E322" s="53"/>
      <c r="F322" s="54"/>
      <c r="G322" s="54"/>
      <c r="H322" s="51"/>
    </row>
    <row r="323" spans="3:8" ht="13.5" x14ac:dyDescent="0.25">
      <c r="C323" s="52"/>
      <c r="D323" s="53"/>
      <c r="E323" s="53"/>
      <c r="F323" s="54"/>
      <c r="G323" s="54"/>
      <c r="H323" s="51"/>
    </row>
    <row r="324" spans="3:8" ht="13.5" x14ac:dyDescent="0.25">
      <c r="C324" s="52"/>
      <c r="D324" s="53"/>
      <c r="E324" s="53"/>
      <c r="F324" s="54"/>
      <c r="G324" s="54"/>
      <c r="H324" s="51"/>
    </row>
    <row r="325" spans="3:8" ht="13.5" x14ac:dyDescent="0.25">
      <c r="C325" s="52"/>
      <c r="D325" s="53"/>
      <c r="E325" s="53"/>
      <c r="F325" s="54"/>
      <c r="G325" s="54"/>
      <c r="H325" s="51"/>
    </row>
    <row r="326" spans="3:8" ht="13.5" x14ac:dyDescent="0.25">
      <c r="C326" s="52"/>
      <c r="D326" s="53"/>
      <c r="E326" s="53"/>
      <c r="F326" s="54"/>
      <c r="G326" s="54"/>
      <c r="H326" s="51"/>
    </row>
    <row r="327" spans="3:8" ht="13.5" x14ac:dyDescent="0.25">
      <c r="C327" s="52"/>
      <c r="D327" s="53"/>
      <c r="E327" s="53"/>
      <c r="F327" s="54"/>
      <c r="G327" s="54"/>
      <c r="H327" s="51"/>
    </row>
    <row r="328" spans="3:8" ht="13.5" x14ac:dyDescent="0.25">
      <c r="C328" s="52"/>
      <c r="D328" s="53"/>
      <c r="E328" s="53"/>
      <c r="F328" s="54"/>
      <c r="G328" s="54"/>
      <c r="H328" s="51"/>
    </row>
    <row r="329" spans="3:8" ht="13.5" x14ac:dyDescent="0.25">
      <c r="C329" s="52"/>
      <c r="D329" s="53"/>
      <c r="E329" s="53"/>
      <c r="F329" s="54"/>
      <c r="G329" s="54"/>
      <c r="H329" s="51"/>
    </row>
    <row r="330" spans="3:8" ht="13.5" x14ac:dyDescent="0.25">
      <c r="C330" s="52"/>
      <c r="D330" s="53"/>
      <c r="E330" s="53"/>
      <c r="F330" s="54"/>
      <c r="G330" s="54"/>
      <c r="H330" s="51"/>
    </row>
    <row r="331" spans="3:8" ht="13.5" x14ac:dyDescent="0.25">
      <c r="C331" s="52"/>
      <c r="D331" s="53"/>
      <c r="E331" s="53"/>
      <c r="F331" s="54"/>
      <c r="G331" s="54"/>
      <c r="H331" s="51"/>
    </row>
    <row r="332" spans="3:8" ht="13.5" x14ac:dyDescent="0.25">
      <c r="C332" s="52"/>
      <c r="D332" s="53"/>
      <c r="E332" s="53"/>
      <c r="F332" s="54"/>
      <c r="G332" s="54"/>
      <c r="H332" s="51"/>
    </row>
  </sheetData>
  <pageMargins left="0.7" right="0.24" top="0.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C5541-2F80-4124-A866-919D28DEBCA0}">
  <dimension ref="A1:U18"/>
  <sheetViews>
    <sheetView tabSelected="1" workbookViewId="0">
      <selection activeCell="A8" sqref="A8"/>
    </sheetView>
  </sheetViews>
  <sheetFormatPr defaultRowHeight="12.75" x14ac:dyDescent="0.2"/>
  <cols>
    <col min="1" max="1" width="10.85546875" style="91" customWidth="1"/>
    <col min="2" max="2" width="30.28515625" style="84" customWidth="1"/>
    <col min="3" max="3" width="14" style="84" customWidth="1"/>
    <col min="4" max="4" width="11.28515625" style="88" customWidth="1"/>
    <col min="5" max="5" width="12" style="84" customWidth="1"/>
    <col min="6" max="16384" width="9.140625" style="84"/>
  </cols>
  <sheetData>
    <row r="1" spans="1:21" x14ac:dyDescent="0.2">
      <c r="A1" s="5"/>
      <c r="B1" s="5"/>
      <c r="C1" s="78"/>
      <c r="D1" s="79"/>
      <c r="E1" s="81" t="s">
        <v>30</v>
      </c>
    </row>
    <row r="2" spans="1:21" x14ac:dyDescent="0.2">
      <c r="A2" s="1"/>
      <c r="B2" s="1"/>
      <c r="C2" s="2"/>
      <c r="D2" s="3"/>
      <c r="E2" s="82" t="s">
        <v>31</v>
      </c>
    </row>
    <row r="4" spans="1:21" ht="18" x14ac:dyDescent="0.25">
      <c r="A4" s="6" t="s">
        <v>50</v>
      </c>
    </row>
    <row r="5" spans="1:21" x14ac:dyDescent="0.2">
      <c r="A5" s="89"/>
    </row>
    <row r="6" spans="1:21" s="85" customFormat="1" ht="51.75" thickBot="1" x14ac:dyDescent="0.25">
      <c r="A6" s="97" t="s">
        <v>46</v>
      </c>
      <c r="B6" s="104" t="s">
        <v>47</v>
      </c>
      <c r="C6" s="97" t="s">
        <v>59</v>
      </c>
      <c r="D6" s="97" t="s">
        <v>56</v>
      </c>
      <c r="E6" s="97" t="s">
        <v>48</v>
      </c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</row>
    <row r="7" spans="1:21" x14ac:dyDescent="0.2">
      <c r="A7" s="90">
        <v>41</v>
      </c>
      <c r="B7" s="86" t="s">
        <v>49</v>
      </c>
      <c r="C7" s="87">
        <v>1.23</v>
      </c>
      <c r="D7" s="96">
        <f t="shared" ref="D7" si="0">+C7/3.14*100</f>
        <v>39.171974522292992</v>
      </c>
      <c r="E7" s="96">
        <f t="shared" ref="E7" si="1">+D7*1.364</f>
        <v>53.430573248407647</v>
      </c>
    </row>
    <row r="9" spans="1:21" ht="14.25" x14ac:dyDescent="0.2">
      <c r="A9" s="103" t="s">
        <v>87</v>
      </c>
    </row>
    <row r="10" spans="1:21" ht="15" x14ac:dyDescent="0.2">
      <c r="A10" s="103" t="s">
        <v>57</v>
      </c>
      <c r="B10" s="100"/>
      <c r="C10" s="99"/>
      <c r="D10" s="101"/>
      <c r="E10" s="102"/>
    </row>
    <row r="12" spans="1:21" ht="15" x14ac:dyDescent="0.25">
      <c r="A12" s="98" t="s">
        <v>54</v>
      </c>
    </row>
    <row r="13" spans="1:21" x14ac:dyDescent="0.2">
      <c r="A13" s="84" t="s">
        <v>55</v>
      </c>
    </row>
    <row r="14" spans="1:21" x14ac:dyDescent="0.2">
      <c r="B14" s="84" t="s">
        <v>58</v>
      </c>
      <c r="D14" s="88">
        <v>1</v>
      </c>
      <c r="E14" s="84" t="s">
        <v>13</v>
      </c>
    </row>
    <row r="18" spans="1:5" ht="15" x14ac:dyDescent="0.2">
      <c r="A18" s="92"/>
      <c r="B18" s="93"/>
      <c r="C18" s="92"/>
      <c r="D18" s="94"/>
      <c r="E18" s="95"/>
    </row>
  </sheetData>
  <autoFilter ref="A6:E7" xr:uid="{CE4C5541-2F80-4124-A866-919D28DEBCA0}"/>
  <pageMargins left="0.7" right="0.7" top="0.38" bottom="0.3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27" ma:contentTypeDescription="Vytvoří nový dokument" ma:contentTypeScope="" ma:versionID="022b2de70b78398005233d39c62cb146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800750ff83b2f4be124ce973cd482616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PageLayoutType xmlns="http://schemas.microsoft.com/sharepoint/v3" xsi:nil="true"/>
    <BannerImageOffset xmlns="http://schemas.microsoft.com/sharepoint/v3" xsi:nil="true"/>
    <A xmlns="1b0a2e31-377b-4a4f-8b74-191dd8e2e1a2">
      <Url xsi:nil="true"/>
      <Description xsi:nil="true"/>
    </A>
    <Pozn_x00e1_mka xmlns="1b0a2e31-377b-4a4f-8b74-191dd8e2e1a2" xsi:nil="true"/>
  </documentManagement>
</p:properties>
</file>

<file path=customXml/itemProps1.xml><?xml version="1.0" encoding="utf-8"?>
<ds:datastoreItem xmlns:ds="http://schemas.openxmlformats.org/officeDocument/2006/customXml" ds:itemID="{845542A1-DE67-48CD-89CB-D7D262643BAB}"/>
</file>

<file path=customXml/itemProps2.xml><?xml version="1.0" encoding="utf-8"?>
<ds:datastoreItem xmlns:ds="http://schemas.openxmlformats.org/officeDocument/2006/customXml" ds:itemID="{45B401D0-FA7F-45D1-B956-CD10364BDE5C}"/>
</file>

<file path=customXml/itemProps3.xml><?xml version="1.0" encoding="utf-8"?>
<ds:datastoreItem xmlns:ds="http://schemas.openxmlformats.org/officeDocument/2006/customXml" ds:itemID="{E44F7487-708F-405C-B95A-3BFC0C12D8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Kácení</vt:lpstr>
      <vt:lpstr>Ochrana dřevin</vt:lpstr>
      <vt:lpstr>Náhradní výsadba</vt:lpstr>
      <vt:lpstr>Seznam kácených stromů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 HP</dc:creator>
  <cp:lastModifiedBy>Hudec Martin</cp:lastModifiedBy>
  <cp:lastPrinted>2022-01-19T06:18:01Z</cp:lastPrinted>
  <dcterms:created xsi:type="dcterms:W3CDTF">2022-01-13T18:24:34Z</dcterms:created>
  <dcterms:modified xsi:type="dcterms:W3CDTF">2022-03-28T07:53:19Z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</Properties>
</file>